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ltoth_usgs_gov/Documents/Documents/Manuscripts/Manuscripts in-prep/_Pleistocene reef composition Shinn Special Issue/Toth et al. Pleistocene composition Data Release/Data review revision/"/>
    </mc:Choice>
  </mc:AlternateContent>
  <xr:revisionPtr revIDLastSave="0" documentId="8_{2E8C2F2C-1021-49FC-AC58-F600D6EB2FF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Late_Pleistocene_coral_reef_re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5" i="1"/>
  <c r="K3" i="1"/>
  <c r="K2" i="1"/>
</calcChain>
</file>

<file path=xl/sharedStrings.xml><?xml version="1.0" encoding="utf-8"?>
<sst xmlns="http://schemas.openxmlformats.org/spreadsheetml/2006/main" count="517" uniqueCount="202">
  <si>
    <t>Subregion</t>
  </si>
  <si>
    <t>Site</t>
  </si>
  <si>
    <t>Core ID</t>
  </si>
  <si>
    <t>Latitude</t>
  </si>
  <si>
    <t>Longitude</t>
  </si>
  <si>
    <t>Interval ID</t>
  </si>
  <si>
    <t>Length of interval (m)</t>
  </si>
  <si>
    <t>Water depth of core (m MSL)</t>
  </si>
  <si>
    <t>Starting water depth of interval (m MSL)</t>
  </si>
  <si>
    <t>Ending water depth of interval (m MSL)</t>
  </si>
  <si>
    <t>Average water depth of interval (m MSL)</t>
  </si>
  <si>
    <t>MIS</t>
  </si>
  <si>
    <t>Evidence of MIS</t>
  </si>
  <si>
    <t>% Recovery</t>
  </si>
  <si>
    <t>% Coral Recovery</t>
  </si>
  <si>
    <t>Orbicella spp.</t>
  </si>
  <si>
    <t>Acropora palmata</t>
  </si>
  <si>
    <t>Acropora cervicornis</t>
  </si>
  <si>
    <t>Pseudodiploria strigosa</t>
  </si>
  <si>
    <t>Pseudodiploria clivosa</t>
  </si>
  <si>
    <t>Diploria labyrinthiformis</t>
  </si>
  <si>
    <t>Colpophyllia natans</t>
  </si>
  <si>
    <t>Porites astreoides</t>
  </si>
  <si>
    <t>branching Porites spp.</t>
  </si>
  <si>
    <t>Siderastrea siderea</t>
  </si>
  <si>
    <t>Millepora spp.</t>
  </si>
  <si>
    <t>Montastraea cavernosa</t>
  </si>
  <si>
    <t>Stephanocoenia intersepta</t>
  </si>
  <si>
    <t>Eusmilia fastigiata</t>
  </si>
  <si>
    <t xml:space="preserve">Agaricia spp. </t>
  </si>
  <si>
    <t>Dendrogyra cylindrus</t>
  </si>
  <si>
    <t>Unidentified coral</t>
  </si>
  <si>
    <t>Carbonate reef rock</t>
  </si>
  <si>
    <t>Dry Tortugas</t>
  </si>
  <si>
    <t>East Key</t>
  </si>
  <si>
    <t>DT-EK-1</t>
  </si>
  <si>
    <t>DT-EK-1_45-50</t>
  </si>
  <si>
    <t>Unknown</t>
  </si>
  <si>
    <t>None</t>
  </si>
  <si>
    <t>DT-EK-1_50-55</t>
  </si>
  <si>
    <t>Long Reef</t>
  </si>
  <si>
    <t>DT-LR-12</t>
  </si>
  <si>
    <t>DT-LR-12_0-60</t>
  </si>
  <si>
    <t>Pulaski Light</t>
  </si>
  <si>
    <t>DT-PL-2</t>
  </si>
  <si>
    <t>DT-PL-2_40-45</t>
  </si>
  <si>
    <t>DT-PL-2_45-46.25</t>
  </si>
  <si>
    <t>DT-PL-3</t>
  </si>
  <si>
    <t>DT-PL-3_45-50</t>
  </si>
  <si>
    <t>Pulaski North</t>
  </si>
  <si>
    <t>DT-PN-1</t>
  </si>
  <si>
    <t>DT-PN-1_35-40</t>
  </si>
  <si>
    <t>Lower Keys</t>
  </si>
  <si>
    <t>Looe Key</t>
  </si>
  <si>
    <t>LK-LK-2</t>
  </si>
  <si>
    <t>LK-LK-2_30-36</t>
  </si>
  <si>
    <t>LK-LK-5</t>
  </si>
  <si>
    <t>LK-LK-5_12-15</t>
  </si>
  <si>
    <t>Marker G</t>
  </si>
  <si>
    <t>LK-MG-1</t>
  </si>
  <si>
    <t>LK-MG-1_20-25</t>
  </si>
  <si>
    <t>LK-MG-1_25-28</t>
  </si>
  <si>
    <t>LK-MG-3</t>
  </si>
  <si>
    <t>LK-MG-3_25-28</t>
  </si>
  <si>
    <t>5a</t>
  </si>
  <si>
    <t>Open-system U-series age at -15.1 m MSL</t>
  </si>
  <si>
    <t>Sand Key</t>
  </si>
  <si>
    <t>LK-SK-1</t>
  </si>
  <si>
    <t>LK-SK-1_0-5</t>
  </si>
  <si>
    <t>Closed-system U-series age at -13.4 m MSL</t>
  </si>
  <si>
    <t>LK-SK-1_5-10</t>
  </si>
  <si>
    <t>Bounded by open-system and closed-system U-series age</t>
  </si>
  <si>
    <t>LK-SK-1_10-15</t>
  </si>
  <si>
    <t>LK-SK-1_15-20</t>
  </si>
  <si>
    <t>Open-system U-series age at -17.7 m MSL</t>
  </si>
  <si>
    <t>LK-SK-5</t>
  </si>
  <si>
    <t>LK-SK-5_2.7-7.71m</t>
  </si>
  <si>
    <t>Closed-system U-series age at -17.3 m MSL</t>
  </si>
  <si>
    <t>LK-SK-5_7.71-10.1m</t>
  </si>
  <si>
    <t>5c?</t>
  </si>
  <si>
    <t>Open-system U-series age at -21.7 m MSL at the boundary of MIS5c and MIS5d</t>
  </si>
  <si>
    <t>LK-SK-6</t>
  </si>
  <si>
    <t>LK-SK-6_6.8-10.3m</t>
  </si>
  <si>
    <t>Open-system U-series age at -17.9 m MSL</t>
  </si>
  <si>
    <t>LK-SK-6_10.3-15.5m</t>
  </si>
  <si>
    <t>Closed-system U-series ages at -20.0 and -24.0 m MSL</t>
  </si>
  <si>
    <t>LK-SK-7</t>
  </si>
  <si>
    <t>LK-SK-7_5-10</t>
  </si>
  <si>
    <t>Open-system U-series age at -12.3 m MSL</t>
  </si>
  <si>
    <t>LK-SK-7_10-13</t>
  </si>
  <si>
    <t>5a?</t>
  </si>
  <si>
    <t>No additional U-series ages</t>
  </si>
  <si>
    <t>LK-SK-7_13-15</t>
  </si>
  <si>
    <t>LK-SK-7_15-20</t>
  </si>
  <si>
    <t>LK-SK-7_20-25</t>
  </si>
  <si>
    <t>Western Sambo</t>
  </si>
  <si>
    <t>LK-WS-2</t>
  </si>
  <si>
    <t>LK-WS-2_11-15.5</t>
  </si>
  <si>
    <t>Open-system U-series age at -13.4 m MSL</t>
  </si>
  <si>
    <t>LK-WS-2_15.5-17.25</t>
  </si>
  <si>
    <t>LK-WS-3</t>
  </si>
  <si>
    <t>LK-WS-3_28-30</t>
  </si>
  <si>
    <t>Closed-system U-series age at -13.2 m MSL</t>
  </si>
  <si>
    <t>Middle Keys</t>
  </si>
  <si>
    <t>Alligator Reef</t>
  </si>
  <si>
    <t>MK-AR-2</t>
  </si>
  <si>
    <t>MK-AR-2_6-7.5</t>
  </si>
  <si>
    <t>Closed-system U-series ages at -6.8, -7.0, and -7.3 m MSL</t>
  </si>
  <si>
    <t>Sombrero Reef</t>
  </si>
  <si>
    <t>MK-SR-1</t>
  </si>
  <si>
    <t>MK-SR-1_14.9-16.7</t>
  </si>
  <si>
    <t>Closed-system U-series ages at -10.3 and -10.5 m MSL</t>
  </si>
  <si>
    <t>MK-SR-2</t>
  </si>
  <si>
    <t>MK-SR-2_14.1-17.5</t>
  </si>
  <si>
    <t>5b?</t>
  </si>
  <si>
    <t>Disagreement and strategraphic reversals in U/Th ages</t>
  </si>
  <si>
    <t>MK-SR-2_17.5-22.3</t>
  </si>
  <si>
    <t>MK-SR-2_22.3-26.7</t>
  </si>
  <si>
    <t>Tennesee Reef</t>
  </si>
  <si>
    <t>MK-TN-1</t>
  </si>
  <si>
    <t>MK-TN-1_16-21</t>
  </si>
  <si>
    <t>Closed-system U-series age from -9.9 m MSL</t>
  </si>
  <si>
    <t>MK-TN-3</t>
  </si>
  <si>
    <t>MK-TN-3_5-9</t>
  </si>
  <si>
    <t>5b</t>
  </si>
  <si>
    <t>Open-system age from -11.8 m MSL</t>
  </si>
  <si>
    <t>MK-TN-3_9-13.2</t>
  </si>
  <si>
    <t>MK-TN-4</t>
  </si>
  <si>
    <t>MK-TN-4_11-15</t>
  </si>
  <si>
    <t>Open-system U-series ages at -9.6 (MIS5b) and -10.5 m MSL (MIS5c)</t>
  </si>
  <si>
    <t>Upper Keys</t>
  </si>
  <si>
    <t>Carysfort Reef</t>
  </si>
  <si>
    <t>UK-CF-1</t>
  </si>
  <si>
    <t>UK-CF-1_38.6-42</t>
  </si>
  <si>
    <t>Closed-system U-series age at -19.8 m MSL</t>
  </si>
  <si>
    <t>UK-CF-4</t>
  </si>
  <si>
    <t>UK-CF-4_7-10.3m</t>
  </si>
  <si>
    <t>U-series age at -15.1 m MSL; unknown if open- or closed-system</t>
  </si>
  <si>
    <t>UK-CF-4_10.3-12.3m</t>
  </si>
  <si>
    <t>UK-CF-5</t>
  </si>
  <si>
    <t>UK-CF-5_2.5-4.6m</t>
  </si>
  <si>
    <t>Closed-system U-series age at -15.5 m MSL</t>
  </si>
  <si>
    <t>Crocker reef</t>
  </si>
  <si>
    <t>UK-CR-2</t>
  </si>
  <si>
    <t>UK-CR-2_11-12</t>
  </si>
  <si>
    <t>Closed-system U-series age at -7.3 m MSL</t>
  </si>
  <si>
    <t>Grecian Rocks</t>
  </si>
  <si>
    <t>UK-GR-3</t>
  </si>
  <si>
    <t>UK-GR-3_20-25</t>
  </si>
  <si>
    <t>UK-GR-3_25-35</t>
  </si>
  <si>
    <t>UK-GR-4</t>
  </si>
  <si>
    <t>UK-GR-4_30-35</t>
  </si>
  <si>
    <t>Closed-system U-series age at -12.4 m MSL</t>
  </si>
  <si>
    <t>UK-GR-7</t>
  </si>
  <si>
    <t>UK-GR-7_43-50</t>
  </si>
  <si>
    <t>Closed-system U-series age at -17.0 m MSL</t>
  </si>
  <si>
    <t>Key Largo</t>
  </si>
  <si>
    <t>UK-KL-4</t>
  </si>
  <si>
    <t>UK-KL-4_27.5-30</t>
  </si>
  <si>
    <t>Open-system MIS5d U-series age at -12.7 m MSL but closed-system MISc U-series age below</t>
  </si>
  <si>
    <t>UK-KL-4_30-34</t>
  </si>
  <si>
    <t>Because of age-reversal downcore, the age of this interval is unclear</t>
  </si>
  <si>
    <t>UK-KL-4_34-39.5</t>
  </si>
  <si>
    <t>UK-KL-4_39.5-44</t>
  </si>
  <si>
    <t>UK-KL-4_44-50</t>
  </si>
  <si>
    <t>5c</t>
  </si>
  <si>
    <t>Closed-system MISc and open-system MIS5d U-series age at -18.0 m MSL</t>
  </si>
  <si>
    <t>UK-KL-4_50-52</t>
  </si>
  <si>
    <t>UK-KL-5</t>
  </si>
  <si>
    <t>UK-KL-5_15-20</t>
  </si>
  <si>
    <t>Below Holocene-Pleistocene boundary and above closed-system U-series age</t>
  </si>
  <si>
    <t>UK-KL-5_20-25</t>
  </si>
  <si>
    <t>UK-KL-5_25-30</t>
  </si>
  <si>
    <t>UK-KL-5_30-35</t>
  </si>
  <si>
    <t>UK-KL-5_35-40</t>
  </si>
  <si>
    <t>Closed-system U-series age at -16.8 m MSL</t>
  </si>
  <si>
    <t>UK-KL-5_40-45</t>
  </si>
  <si>
    <t>UK-KL-5_45-50</t>
  </si>
  <si>
    <t>Unclear where 5a-5b transition occurs</t>
  </si>
  <si>
    <t>UK-KL-5_50-55</t>
  </si>
  <si>
    <t>Closed-system age at -20.7 m MSL</t>
  </si>
  <si>
    <t>UK-KL-5_55-60</t>
  </si>
  <si>
    <t>Biscayne</t>
  </si>
  <si>
    <t>Pacific Reef</t>
  </si>
  <si>
    <t>BP-PR-1</t>
  </si>
  <si>
    <t>BP-PR-1_20-30</t>
  </si>
  <si>
    <t xml:space="preserve">Closed-system U-series age at -10.3 m MSL </t>
  </si>
  <si>
    <t>BP-PR-1_30-31.5</t>
  </si>
  <si>
    <t>BP-PR-1_31.5-35</t>
  </si>
  <si>
    <t>BP-PR-1_35-40</t>
  </si>
  <si>
    <t>BP-PR-1_40-42</t>
  </si>
  <si>
    <t>Windley Key</t>
  </si>
  <si>
    <t>UK-WK-T1</t>
  </si>
  <si>
    <t>NA</t>
  </si>
  <si>
    <t>5e</t>
  </si>
  <si>
    <t>Previous studies</t>
  </si>
  <si>
    <t>UK-WK-T2</t>
  </si>
  <si>
    <t>UK-WK-T3</t>
  </si>
  <si>
    <t>UK-WK-T4</t>
  </si>
  <si>
    <t>UK-WK-T5</t>
  </si>
  <si>
    <t>UK-WK-T6</t>
  </si>
  <si>
    <t>UK-WK-T7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</si>
</sst>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74"/>
  <sheetViews>
    <sheetView tabSelected="1" workbookViewId="0">
      <selection activeCell="D9" sqref="D9"/>
    </sheetView>
  </sheetViews>
  <sheetFormatPr defaultRowHeight="14.4" x14ac:dyDescent="0.3"/>
  <sheetData>
    <row r="1" spans="1:3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3">
      <c r="A2" t="s">
        <v>33</v>
      </c>
      <c r="B2" t="s">
        <v>34</v>
      </c>
      <c r="C2" t="s">
        <v>35</v>
      </c>
      <c r="D2">
        <v>24.653700000000001</v>
      </c>
      <c r="E2">
        <v>-82.799800000000005</v>
      </c>
      <c r="F2" t="s">
        <v>36</v>
      </c>
      <c r="G2">
        <v>1.52</v>
      </c>
      <c r="H2">
        <v>-2.7</v>
      </c>
      <c r="I2">
        <v>-16.399999999999999</v>
      </c>
      <c r="J2">
        <v>-17.899999999999999</v>
      </c>
      <c r="K2">
        <f>ROUND(AVERAGE(I2:J2),1)</f>
        <v>-17.2</v>
      </c>
      <c r="L2" t="s">
        <v>37</v>
      </c>
      <c r="M2" t="s">
        <v>38</v>
      </c>
      <c r="N2">
        <v>31.49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100</v>
      </c>
    </row>
    <row r="3" spans="1:33" x14ac:dyDescent="0.3">
      <c r="A3" t="s">
        <v>33</v>
      </c>
      <c r="B3" t="s">
        <v>34</v>
      </c>
      <c r="C3" t="s">
        <v>35</v>
      </c>
      <c r="D3">
        <v>24.653700000000001</v>
      </c>
      <c r="E3">
        <v>-82.799800000000005</v>
      </c>
      <c r="F3" t="s">
        <v>39</v>
      </c>
      <c r="G3">
        <v>3.05</v>
      </c>
      <c r="H3">
        <v>-2.7</v>
      </c>
      <c r="I3">
        <v>-17.899999999999999</v>
      </c>
      <c r="J3">
        <v>-21</v>
      </c>
      <c r="K3">
        <f>ROUND(AVERAGE(I3:J3),1)</f>
        <v>-19.5</v>
      </c>
      <c r="L3" t="s">
        <v>37</v>
      </c>
      <c r="M3" t="s">
        <v>38</v>
      </c>
      <c r="N3">
        <v>36.619999999999997</v>
      </c>
      <c r="O3">
        <v>69.78</v>
      </c>
      <c r="P3">
        <v>0</v>
      </c>
      <c r="Q3">
        <v>0</v>
      </c>
      <c r="R3">
        <v>0</v>
      </c>
      <c r="S3">
        <v>62.37</v>
      </c>
      <c r="T3">
        <v>0</v>
      </c>
      <c r="U3">
        <v>0</v>
      </c>
      <c r="V3">
        <v>0</v>
      </c>
      <c r="W3">
        <v>7.4077809400000003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30.22</v>
      </c>
    </row>
    <row r="4" spans="1:33" x14ac:dyDescent="0.3">
      <c r="A4" t="s">
        <v>33</v>
      </c>
      <c r="B4" t="s">
        <v>40</v>
      </c>
      <c r="C4" t="s">
        <v>41</v>
      </c>
      <c r="D4">
        <v>24.698899999999998</v>
      </c>
      <c r="E4">
        <v>-82.798100000000005</v>
      </c>
      <c r="F4" t="s">
        <v>42</v>
      </c>
      <c r="G4">
        <v>18.29</v>
      </c>
      <c r="H4" t="s">
        <v>37</v>
      </c>
      <c r="I4" t="s">
        <v>37</v>
      </c>
      <c r="J4" t="s">
        <v>37</v>
      </c>
      <c r="K4" t="s">
        <v>37</v>
      </c>
      <c r="L4" t="s">
        <v>37</v>
      </c>
      <c r="M4" t="s">
        <v>38</v>
      </c>
      <c r="N4">
        <v>3.63</v>
      </c>
      <c r="O4">
        <v>100</v>
      </c>
      <c r="P4">
        <v>79.260000000000005</v>
      </c>
      <c r="Q4">
        <v>0</v>
      </c>
      <c r="R4">
        <v>0</v>
      </c>
      <c r="S4">
        <v>0</v>
      </c>
      <c r="T4">
        <v>0</v>
      </c>
      <c r="U4">
        <v>0</v>
      </c>
      <c r="V4">
        <v>15.02</v>
      </c>
      <c r="W4">
        <v>0</v>
      </c>
      <c r="X4">
        <v>0</v>
      </c>
      <c r="Y4">
        <v>0</v>
      </c>
      <c r="Z4">
        <v>0</v>
      </c>
      <c r="AA4">
        <v>5.72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</row>
    <row r="5" spans="1:33" x14ac:dyDescent="0.3">
      <c r="A5" t="s">
        <v>33</v>
      </c>
      <c r="B5" t="s">
        <v>43</v>
      </c>
      <c r="C5" t="s">
        <v>44</v>
      </c>
      <c r="D5">
        <v>24.6937</v>
      </c>
      <c r="E5">
        <v>-82.772800000000004</v>
      </c>
      <c r="F5" t="s">
        <v>45</v>
      </c>
      <c r="G5">
        <v>1.52</v>
      </c>
      <c r="H5">
        <v>-4.9000000000000004</v>
      </c>
      <c r="I5">
        <v>-17.100000000000001</v>
      </c>
      <c r="J5">
        <v>-18.600000000000001</v>
      </c>
      <c r="K5">
        <f>ROUND(AVERAGE(I5:J5),1)</f>
        <v>-17.899999999999999</v>
      </c>
      <c r="L5" t="s">
        <v>37</v>
      </c>
      <c r="M5" t="s">
        <v>38</v>
      </c>
      <c r="N5">
        <v>73.959999999999994</v>
      </c>
      <c r="O5">
        <v>17.579999999999998</v>
      </c>
      <c r="P5">
        <v>0</v>
      </c>
      <c r="Q5">
        <v>0</v>
      </c>
      <c r="R5">
        <v>0</v>
      </c>
      <c r="S5">
        <v>14.7</v>
      </c>
      <c r="T5">
        <v>1.8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1.07</v>
      </c>
      <c r="AG5">
        <v>82.42</v>
      </c>
    </row>
    <row r="6" spans="1:33" x14ac:dyDescent="0.3">
      <c r="A6" t="s">
        <v>33</v>
      </c>
      <c r="B6" t="s">
        <v>43</v>
      </c>
      <c r="C6" t="s">
        <v>44</v>
      </c>
      <c r="D6">
        <v>24.6937</v>
      </c>
      <c r="E6">
        <v>-82.772800000000004</v>
      </c>
      <c r="F6" t="s">
        <v>46</v>
      </c>
      <c r="G6">
        <v>0.38</v>
      </c>
      <c r="H6">
        <v>-4.9000000000000004</v>
      </c>
      <c r="I6">
        <v>-18.600000000000001</v>
      </c>
      <c r="J6">
        <v>-19</v>
      </c>
      <c r="K6">
        <f t="shared" ref="K6:K67" si="0">ROUND(AVERAGE(I6:J6),1)</f>
        <v>-18.8</v>
      </c>
      <c r="L6" t="s">
        <v>37</v>
      </c>
      <c r="M6" t="s">
        <v>38</v>
      </c>
      <c r="N6">
        <v>78.28</v>
      </c>
      <c r="O6">
        <v>86.21</v>
      </c>
      <c r="P6">
        <v>86.21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13.79</v>
      </c>
    </row>
    <row r="7" spans="1:33" x14ac:dyDescent="0.3">
      <c r="A7" t="s">
        <v>33</v>
      </c>
      <c r="B7" t="s">
        <v>43</v>
      </c>
      <c r="C7" t="s">
        <v>47</v>
      </c>
      <c r="D7">
        <v>24.6935</v>
      </c>
      <c r="E7">
        <v>-82.773700000000005</v>
      </c>
      <c r="F7" t="s">
        <v>48</v>
      </c>
      <c r="G7">
        <v>1.52</v>
      </c>
      <c r="H7">
        <v>-3.8</v>
      </c>
      <c r="I7">
        <v>-17.5</v>
      </c>
      <c r="J7">
        <v>-19</v>
      </c>
      <c r="K7">
        <f t="shared" si="0"/>
        <v>-18.3</v>
      </c>
      <c r="L7" t="s">
        <v>37</v>
      </c>
      <c r="M7" t="s">
        <v>38</v>
      </c>
      <c r="N7">
        <v>71.97</v>
      </c>
      <c r="O7">
        <v>54.05</v>
      </c>
      <c r="P7">
        <v>13.74</v>
      </c>
      <c r="Q7">
        <v>0</v>
      </c>
      <c r="R7">
        <v>0</v>
      </c>
      <c r="S7">
        <v>32.04</v>
      </c>
      <c r="T7">
        <v>0</v>
      </c>
      <c r="U7">
        <v>0</v>
      </c>
      <c r="V7">
        <v>0</v>
      </c>
      <c r="W7">
        <v>0</v>
      </c>
      <c r="X7">
        <v>0</v>
      </c>
      <c r="Y7">
        <v>8.26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45.95</v>
      </c>
    </row>
    <row r="8" spans="1:33" x14ac:dyDescent="0.3">
      <c r="A8" t="s">
        <v>33</v>
      </c>
      <c r="B8" t="s">
        <v>49</v>
      </c>
      <c r="C8" t="s">
        <v>50</v>
      </c>
      <c r="D8">
        <v>24.707000000000001</v>
      </c>
      <c r="E8">
        <v>-82.840800000000002</v>
      </c>
      <c r="F8" t="s">
        <v>51</v>
      </c>
      <c r="G8">
        <v>1.52</v>
      </c>
      <c r="H8">
        <v>-3.5</v>
      </c>
      <c r="I8">
        <v>-14.2</v>
      </c>
      <c r="J8">
        <v>-15.7</v>
      </c>
      <c r="K8">
        <f t="shared" si="0"/>
        <v>-15</v>
      </c>
      <c r="L8" t="s">
        <v>37</v>
      </c>
      <c r="M8" t="s">
        <v>38</v>
      </c>
      <c r="N8">
        <v>76.099999999999994</v>
      </c>
      <c r="O8">
        <v>77.42</v>
      </c>
      <c r="P8">
        <v>60.77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14.27</v>
      </c>
      <c r="X8">
        <v>0</v>
      </c>
      <c r="Y8">
        <v>0</v>
      </c>
      <c r="Z8">
        <v>2.38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22.58</v>
      </c>
    </row>
    <row r="9" spans="1:33" x14ac:dyDescent="0.3">
      <c r="A9" t="s">
        <v>52</v>
      </c>
      <c r="B9" t="s">
        <v>53</v>
      </c>
      <c r="C9" t="s">
        <v>54</v>
      </c>
      <c r="D9">
        <v>24.548400000000001</v>
      </c>
      <c r="E9">
        <v>-81.405900000000003</v>
      </c>
      <c r="F9" t="s">
        <v>55</v>
      </c>
      <c r="G9">
        <v>1.83</v>
      </c>
      <c r="H9">
        <v>-2</v>
      </c>
      <c r="I9">
        <v>-11.1</v>
      </c>
      <c r="J9">
        <v>-13</v>
      </c>
      <c r="K9">
        <f t="shared" si="0"/>
        <v>-12.1</v>
      </c>
      <c r="L9" t="s">
        <v>37</v>
      </c>
      <c r="M9" t="s">
        <v>38</v>
      </c>
      <c r="N9">
        <v>65.790000000000006</v>
      </c>
      <c r="O9">
        <v>32.549999999999997</v>
      </c>
      <c r="P9">
        <v>31.23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1.32</v>
      </c>
      <c r="AB9">
        <v>0</v>
      </c>
      <c r="AC9">
        <v>0</v>
      </c>
      <c r="AD9">
        <v>0</v>
      </c>
      <c r="AE9">
        <v>0</v>
      </c>
      <c r="AF9">
        <v>0</v>
      </c>
      <c r="AG9">
        <v>67.45</v>
      </c>
    </row>
    <row r="10" spans="1:33" x14ac:dyDescent="0.3">
      <c r="A10" t="s">
        <v>52</v>
      </c>
      <c r="B10" t="s">
        <v>53</v>
      </c>
      <c r="C10" t="s">
        <v>56</v>
      </c>
      <c r="D10">
        <v>24.548400000000001</v>
      </c>
      <c r="E10">
        <v>-81.405900000000003</v>
      </c>
      <c r="F10" t="s">
        <v>57</v>
      </c>
      <c r="G10">
        <v>0.91</v>
      </c>
      <c r="H10">
        <v>-6</v>
      </c>
      <c r="I10">
        <v>-9.6999999999999993</v>
      </c>
      <c r="J10">
        <v>-10.6</v>
      </c>
      <c r="K10">
        <f t="shared" si="0"/>
        <v>-10.199999999999999</v>
      </c>
      <c r="L10" t="s">
        <v>37</v>
      </c>
      <c r="M10" t="s">
        <v>38</v>
      </c>
      <c r="N10">
        <v>62.48</v>
      </c>
      <c r="O10">
        <v>54.41</v>
      </c>
      <c r="P10">
        <v>12.85</v>
      </c>
      <c r="Q10">
        <v>0</v>
      </c>
      <c r="R10">
        <v>0</v>
      </c>
      <c r="S10">
        <v>38.76</v>
      </c>
      <c r="T10">
        <v>0</v>
      </c>
      <c r="U10">
        <v>0</v>
      </c>
      <c r="V10">
        <v>0</v>
      </c>
      <c r="W10">
        <v>0</v>
      </c>
      <c r="X10">
        <v>0.9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1.9</v>
      </c>
      <c r="AE10">
        <v>0</v>
      </c>
      <c r="AF10">
        <v>0</v>
      </c>
      <c r="AG10">
        <v>45.59</v>
      </c>
    </row>
    <row r="11" spans="1:33" x14ac:dyDescent="0.3">
      <c r="A11" t="s">
        <v>52</v>
      </c>
      <c r="B11" t="s">
        <v>58</v>
      </c>
      <c r="C11" t="s">
        <v>59</v>
      </c>
      <c r="D11">
        <v>24.570499999999999</v>
      </c>
      <c r="E11">
        <v>-81.321399999999997</v>
      </c>
      <c r="F11" t="s">
        <v>60</v>
      </c>
      <c r="G11">
        <v>1.52</v>
      </c>
      <c r="H11">
        <v>-9</v>
      </c>
      <c r="I11">
        <v>-15.1</v>
      </c>
      <c r="J11">
        <v>-16.600000000000001</v>
      </c>
      <c r="K11">
        <f t="shared" si="0"/>
        <v>-15.9</v>
      </c>
      <c r="L11" t="s">
        <v>37</v>
      </c>
      <c r="M11" t="s">
        <v>38</v>
      </c>
      <c r="N11">
        <v>32.340000000000003</v>
      </c>
      <c r="O11">
        <v>92.81</v>
      </c>
      <c r="P11">
        <v>92.81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7.19</v>
      </c>
    </row>
    <row r="12" spans="1:33" x14ac:dyDescent="0.3">
      <c r="A12" t="s">
        <v>52</v>
      </c>
      <c r="B12" t="s">
        <v>58</v>
      </c>
      <c r="C12" t="s">
        <v>59</v>
      </c>
      <c r="D12">
        <v>24.570499999999999</v>
      </c>
      <c r="E12">
        <v>-81.321399999999997</v>
      </c>
      <c r="F12" t="s">
        <v>61</v>
      </c>
      <c r="G12">
        <v>0.91</v>
      </c>
      <c r="H12">
        <v>-9</v>
      </c>
      <c r="I12">
        <v>-16.600000000000001</v>
      </c>
      <c r="J12">
        <v>-17.5</v>
      </c>
      <c r="K12">
        <f t="shared" si="0"/>
        <v>-17.100000000000001</v>
      </c>
      <c r="L12" t="s">
        <v>37</v>
      </c>
      <c r="M12" t="s">
        <v>38</v>
      </c>
      <c r="N12">
        <v>22.8</v>
      </c>
      <c r="O12">
        <v>76.81</v>
      </c>
      <c r="P12">
        <v>76.81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23.19</v>
      </c>
    </row>
    <row r="13" spans="1:33" x14ac:dyDescent="0.3">
      <c r="A13" t="s">
        <v>52</v>
      </c>
      <c r="B13" t="s">
        <v>58</v>
      </c>
      <c r="C13" t="s">
        <v>62</v>
      </c>
      <c r="D13">
        <v>24.570499999999999</v>
      </c>
      <c r="E13">
        <v>-81.321399999999997</v>
      </c>
      <c r="F13" t="s">
        <v>63</v>
      </c>
      <c r="G13">
        <v>0.91</v>
      </c>
      <c r="H13">
        <v>-7.5</v>
      </c>
      <c r="I13">
        <v>-15.1</v>
      </c>
      <c r="J13">
        <v>-16</v>
      </c>
      <c r="K13">
        <f t="shared" si="0"/>
        <v>-15.6</v>
      </c>
      <c r="L13" t="s">
        <v>64</v>
      </c>
      <c r="M13" t="s">
        <v>65</v>
      </c>
      <c r="N13">
        <v>61.89</v>
      </c>
      <c r="O13">
        <v>88.26</v>
      </c>
      <c r="P13">
        <v>88.26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11.74</v>
      </c>
    </row>
    <row r="14" spans="1:33" x14ac:dyDescent="0.3">
      <c r="A14" t="s">
        <v>52</v>
      </c>
      <c r="B14" t="s">
        <v>66</v>
      </c>
      <c r="C14" t="s">
        <v>67</v>
      </c>
      <c r="D14">
        <v>24.454699999999999</v>
      </c>
      <c r="E14">
        <v>-81.851699999999994</v>
      </c>
      <c r="F14" t="s">
        <v>68</v>
      </c>
      <c r="G14">
        <v>1.52</v>
      </c>
      <c r="H14">
        <v>-12.2</v>
      </c>
      <c r="I14">
        <v>-12.2</v>
      </c>
      <c r="J14">
        <v>-13.7</v>
      </c>
      <c r="K14">
        <f t="shared" si="0"/>
        <v>-13</v>
      </c>
      <c r="L14" t="s">
        <v>64</v>
      </c>
      <c r="M14" t="s">
        <v>69</v>
      </c>
      <c r="N14">
        <v>81.42</v>
      </c>
      <c r="O14">
        <v>100</v>
      </c>
      <c r="P14">
        <v>100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</row>
    <row r="15" spans="1:33" x14ac:dyDescent="0.3">
      <c r="A15" t="s">
        <v>52</v>
      </c>
      <c r="B15" t="s">
        <v>66</v>
      </c>
      <c r="C15" t="s">
        <v>67</v>
      </c>
      <c r="D15">
        <v>24.454699999999999</v>
      </c>
      <c r="E15">
        <v>-81.851699999999994</v>
      </c>
      <c r="F15" t="s">
        <v>70</v>
      </c>
      <c r="G15">
        <v>1.52</v>
      </c>
      <c r="H15">
        <v>-12.2</v>
      </c>
      <c r="I15">
        <v>-13.7</v>
      </c>
      <c r="J15">
        <v>-15.2</v>
      </c>
      <c r="K15">
        <f t="shared" si="0"/>
        <v>-14.5</v>
      </c>
      <c r="L15" t="s">
        <v>64</v>
      </c>
      <c r="M15" t="s">
        <v>71</v>
      </c>
      <c r="N15">
        <v>61.35</v>
      </c>
      <c r="O15">
        <v>86.06</v>
      </c>
      <c r="P15">
        <v>30.2</v>
      </c>
      <c r="Q15">
        <v>0</v>
      </c>
      <c r="R15">
        <v>2.2999999999999998</v>
      </c>
      <c r="S15">
        <v>28.56</v>
      </c>
      <c r="T15">
        <v>0</v>
      </c>
      <c r="U15">
        <v>0</v>
      </c>
      <c r="V15">
        <v>0</v>
      </c>
      <c r="W15">
        <v>25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13.94</v>
      </c>
    </row>
    <row r="16" spans="1:33" x14ac:dyDescent="0.3">
      <c r="A16" t="s">
        <v>52</v>
      </c>
      <c r="B16" t="s">
        <v>66</v>
      </c>
      <c r="C16" t="s">
        <v>67</v>
      </c>
      <c r="D16">
        <v>24.454699999999999</v>
      </c>
      <c r="E16">
        <v>-81.851699999999994</v>
      </c>
      <c r="F16" t="s">
        <v>72</v>
      </c>
      <c r="G16">
        <v>1.52</v>
      </c>
      <c r="H16">
        <v>-12.2</v>
      </c>
      <c r="I16">
        <v>-15.2</v>
      </c>
      <c r="J16">
        <v>-16.8</v>
      </c>
      <c r="K16">
        <f t="shared" si="0"/>
        <v>-16</v>
      </c>
      <c r="L16" t="s">
        <v>64</v>
      </c>
      <c r="M16" t="s">
        <v>71</v>
      </c>
      <c r="N16">
        <v>53</v>
      </c>
      <c r="O16">
        <v>33.270000000000003</v>
      </c>
      <c r="P16">
        <v>16.649999999999999</v>
      </c>
      <c r="Q16">
        <v>16.63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66.73</v>
      </c>
    </row>
    <row r="17" spans="1:33" x14ac:dyDescent="0.3">
      <c r="A17" t="s">
        <v>52</v>
      </c>
      <c r="B17" t="s">
        <v>66</v>
      </c>
      <c r="C17" t="s">
        <v>67</v>
      </c>
      <c r="D17">
        <v>24.454699999999999</v>
      </c>
      <c r="E17">
        <v>-81.851699999999994</v>
      </c>
      <c r="F17" t="s">
        <v>73</v>
      </c>
      <c r="G17">
        <v>1.52</v>
      </c>
      <c r="H17">
        <v>-12.2</v>
      </c>
      <c r="I17">
        <v>-16.8</v>
      </c>
      <c r="J17">
        <v>-18.3</v>
      </c>
      <c r="K17">
        <f t="shared" si="0"/>
        <v>-17.600000000000001</v>
      </c>
      <c r="L17" t="s">
        <v>64</v>
      </c>
      <c r="M17" t="s">
        <v>74</v>
      </c>
      <c r="N17">
        <v>46.75</v>
      </c>
      <c r="O17">
        <v>97.39</v>
      </c>
      <c r="P17">
        <v>50.74</v>
      </c>
      <c r="Q17">
        <v>0</v>
      </c>
      <c r="R17">
        <v>4.4000000000000004</v>
      </c>
      <c r="S17">
        <v>27.47</v>
      </c>
      <c r="T17">
        <v>0</v>
      </c>
      <c r="U17">
        <v>0</v>
      </c>
      <c r="V17">
        <v>0</v>
      </c>
      <c r="W17">
        <v>14.78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2.61</v>
      </c>
    </row>
    <row r="18" spans="1:33" x14ac:dyDescent="0.3">
      <c r="A18" t="s">
        <v>52</v>
      </c>
      <c r="B18" t="s">
        <v>66</v>
      </c>
      <c r="C18" t="s">
        <v>75</v>
      </c>
      <c r="D18">
        <v>24.434799999999999</v>
      </c>
      <c r="E18">
        <v>-81.87</v>
      </c>
      <c r="F18" t="s">
        <v>76</v>
      </c>
      <c r="G18">
        <v>5.01</v>
      </c>
      <c r="H18">
        <v>-11.3</v>
      </c>
      <c r="I18">
        <v>-14</v>
      </c>
      <c r="J18">
        <v>-19</v>
      </c>
      <c r="K18">
        <f t="shared" si="0"/>
        <v>-16.5</v>
      </c>
      <c r="L18" t="s">
        <v>64</v>
      </c>
      <c r="M18" t="s">
        <v>77</v>
      </c>
      <c r="N18">
        <v>27.4</v>
      </c>
      <c r="O18">
        <v>94.09</v>
      </c>
      <c r="P18">
        <v>66</v>
      </c>
      <c r="Q18">
        <v>3.75</v>
      </c>
      <c r="R18">
        <v>0.71</v>
      </c>
      <c r="S18">
        <v>12.65</v>
      </c>
      <c r="T18">
        <v>0</v>
      </c>
      <c r="U18">
        <v>0</v>
      </c>
      <c r="V18">
        <v>7.73</v>
      </c>
      <c r="W18">
        <v>0</v>
      </c>
      <c r="X18">
        <v>3.25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5.91</v>
      </c>
    </row>
    <row r="19" spans="1:33" x14ac:dyDescent="0.3">
      <c r="A19" t="s">
        <v>52</v>
      </c>
      <c r="B19" t="s">
        <v>66</v>
      </c>
      <c r="C19" t="s">
        <v>75</v>
      </c>
      <c r="D19">
        <v>24.434799999999999</v>
      </c>
      <c r="E19">
        <v>-81.87</v>
      </c>
      <c r="F19" t="s">
        <v>78</v>
      </c>
      <c r="G19">
        <v>2.39</v>
      </c>
      <c r="H19">
        <v>-11.3</v>
      </c>
      <c r="I19">
        <v>-19</v>
      </c>
      <c r="J19">
        <v>-21.4</v>
      </c>
      <c r="K19">
        <f t="shared" si="0"/>
        <v>-20.2</v>
      </c>
      <c r="L19" t="s">
        <v>79</v>
      </c>
      <c r="M19" t="s">
        <v>80</v>
      </c>
      <c r="N19">
        <v>37.26</v>
      </c>
      <c r="O19">
        <v>100</v>
      </c>
      <c r="P19">
        <v>85.63</v>
      </c>
      <c r="Q19">
        <v>0</v>
      </c>
      <c r="R19">
        <v>6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8.3699999999999992</v>
      </c>
      <c r="AG19">
        <v>0</v>
      </c>
    </row>
    <row r="20" spans="1:33" x14ac:dyDescent="0.3">
      <c r="A20" t="s">
        <v>52</v>
      </c>
      <c r="B20" t="s">
        <v>66</v>
      </c>
      <c r="C20" t="s">
        <v>81</v>
      </c>
      <c r="D20">
        <v>24.453800000000001</v>
      </c>
      <c r="E20">
        <v>-81.877499999999998</v>
      </c>
      <c r="F20" t="s">
        <v>82</v>
      </c>
      <c r="G20">
        <v>3.5</v>
      </c>
      <c r="H20">
        <v>-9.1</v>
      </c>
      <c r="I20">
        <v>-15.9</v>
      </c>
      <c r="J20">
        <v>-19.399999999999999</v>
      </c>
      <c r="K20">
        <f t="shared" si="0"/>
        <v>-17.7</v>
      </c>
      <c r="L20" t="s">
        <v>64</v>
      </c>
      <c r="M20" t="s">
        <v>83</v>
      </c>
      <c r="N20">
        <v>45.18</v>
      </c>
      <c r="O20">
        <v>49.26</v>
      </c>
      <c r="P20">
        <v>44.2</v>
      </c>
      <c r="Q20">
        <v>0</v>
      </c>
      <c r="R20">
        <v>0</v>
      </c>
      <c r="S20">
        <v>1.47</v>
      </c>
      <c r="T20">
        <v>0</v>
      </c>
      <c r="U20">
        <v>0</v>
      </c>
      <c r="V20">
        <v>0</v>
      </c>
      <c r="W20">
        <v>0</v>
      </c>
      <c r="X20">
        <v>3.6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50.74</v>
      </c>
    </row>
    <row r="21" spans="1:33" x14ac:dyDescent="0.3">
      <c r="A21" t="s">
        <v>52</v>
      </c>
      <c r="B21" t="s">
        <v>66</v>
      </c>
      <c r="C21" t="s">
        <v>81</v>
      </c>
      <c r="D21">
        <v>24.453800000000001</v>
      </c>
      <c r="E21">
        <v>-81.877499999999998</v>
      </c>
      <c r="F21" t="s">
        <v>84</v>
      </c>
      <c r="G21">
        <v>5.2</v>
      </c>
      <c r="H21">
        <v>-9.1</v>
      </c>
      <c r="I21">
        <v>-19.399999999999999</v>
      </c>
      <c r="J21">
        <v>-24.6</v>
      </c>
      <c r="K21">
        <f t="shared" si="0"/>
        <v>-22</v>
      </c>
      <c r="L21" t="s">
        <v>64</v>
      </c>
      <c r="M21" t="s">
        <v>85</v>
      </c>
      <c r="N21">
        <v>16.77</v>
      </c>
      <c r="O21">
        <v>94.49</v>
      </c>
      <c r="P21">
        <v>72.8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21.69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5.51</v>
      </c>
    </row>
    <row r="22" spans="1:33" x14ac:dyDescent="0.3">
      <c r="A22" t="s">
        <v>52</v>
      </c>
      <c r="B22" t="s">
        <v>66</v>
      </c>
      <c r="C22" t="s">
        <v>86</v>
      </c>
      <c r="D22">
        <v>24.434799999999999</v>
      </c>
      <c r="E22">
        <v>-81.87</v>
      </c>
      <c r="F22" t="s">
        <v>87</v>
      </c>
      <c r="G22">
        <v>1.52</v>
      </c>
      <c r="H22">
        <v>-11.3</v>
      </c>
      <c r="I22">
        <v>-12.8</v>
      </c>
      <c r="J22">
        <v>-14.3</v>
      </c>
      <c r="K22">
        <f t="shared" si="0"/>
        <v>-13.6</v>
      </c>
      <c r="L22" t="s">
        <v>64</v>
      </c>
      <c r="M22" t="s">
        <v>88</v>
      </c>
      <c r="N22">
        <v>41.07</v>
      </c>
      <c r="O22">
        <v>65.81</v>
      </c>
      <c r="P22">
        <v>64.81</v>
      </c>
      <c r="Q22">
        <v>0</v>
      </c>
      <c r="R22">
        <v>1.01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34.19</v>
      </c>
    </row>
    <row r="23" spans="1:33" x14ac:dyDescent="0.3">
      <c r="A23" t="s">
        <v>52</v>
      </c>
      <c r="B23" t="s">
        <v>66</v>
      </c>
      <c r="C23" t="s">
        <v>86</v>
      </c>
      <c r="D23">
        <v>24.434799999999999</v>
      </c>
      <c r="E23">
        <v>-81.87</v>
      </c>
      <c r="F23" t="s">
        <v>89</v>
      </c>
      <c r="G23">
        <v>0.91</v>
      </c>
      <c r="H23">
        <v>-11.3</v>
      </c>
      <c r="I23">
        <v>-14.3</v>
      </c>
      <c r="J23">
        <v>-15.3</v>
      </c>
      <c r="K23">
        <f t="shared" si="0"/>
        <v>-14.8</v>
      </c>
      <c r="L23" t="s">
        <v>90</v>
      </c>
      <c r="M23" t="s">
        <v>91</v>
      </c>
      <c r="N23">
        <v>56.97</v>
      </c>
      <c r="O23">
        <v>92.19</v>
      </c>
      <c r="P23">
        <v>92.19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7.81</v>
      </c>
    </row>
    <row r="24" spans="1:33" x14ac:dyDescent="0.3">
      <c r="A24" t="s">
        <v>52</v>
      </c>
      <c r="B24" t="s">
        <v>66</v>
      </c>
      <c r="C24" t="s">
        <v>86</v>
      </c>
      <c r="D24">
        <v>24.434799999999999</v>
      </c>
      <c r="E24">
        <v>-81.87</v>
      </c>
      <c r="F24" t="s">
        <v>92</v>
      </c>
      <c r="G24">
        <v>0.61</v>
      </c>
      <c r="H24">
        <v>-11.3</v>
      </c>
      <c r="I24">
        <v>-15.3</v>
      </c>
      <c r="J24">
        <v>-15.9</v>
      </c>
      <c r="K24">
        <f t="shared" si="0"/>
        <v>-15.6</v>
      </c>
      <c r="L24" t="s">
        <v>90</v>
      </c>
      <c r="M24" t="s">
        <v>91</v>
      </c>
      <c r="N24">
        <v>40.04</v>
      </c>
      <c r="O24">
        <v>100</v>
      </c>
      <c r="P24">
        <v>100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</row>
    <row r="25" spans="1:33" x14ac:dyDescent="0.3">
      <c r="A25" t="s">
        <v>52</v>
      </c>
      <c r="B25" t="s">
        <v>66</v>
      </c>
      <c r="C25" t="s">
        <v>86</v>
      </c>
      <c r="D25">
        <v>24.434799999999999</v>
      </c>
      <c r="E25">
        <v>-81.87</v>
      </c>
      <c r="F25" t="s">
        <v>93</v>
      </c>
      <c r="G25">
        <v>1.52</v>
      </c>
      <c r="H25">
        <v>-11.3</v>
      </c>
      <c r="I25">
        <v>-15.9</v>
      </c>
      <c r="J25">
        <v>-17.399999999999999</v>
      </c>
      <c r="K25">
        <f t="shared" si="0"/>
        <v>-16.7</v>
      </c>
      <c r="L25" t="s">
        <v>90</v>
      </c>
      <c r="M25" t="s">
        <v>91</v>
      </c>
      <c r="N25">
        <v>43.48</v>
      </c>
      <c r="O25">
        <v>100</v>
      </c>
      <c r="P25">
        <v>100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</row>
    <row r="26" spans="1:33" x14ac:dyDescent="0.3">
      <c r="A26" t="s">
        <v>52</v>
      </c>
      <c r="B26" t="s">
        <v>66</v>
      </c>
      <c r="C26" t="s">
        <v>86</v>
      </c>
      <c r="D26">
        <v>24.434799999999999</v>
      </c>
      <c r="E26">
        <v>-81.87</v>
      </c>
      <c r="F26" t="s">
        <v>94</v>
      </c>
      <c r="G26">
        <v>1.52</v>
      </c>
      <c r="H26">
        <v>-11.3</v>
      </c>
      <c r="I26">
        <v>-17.399999999999999</v>
      </c>
      <c r="J26">
        <v>-18.899999999999999</v>
      </c>
      <c r="K26">
        <f t="shared" si="0"/>
        <v>-18.2</v>
      </c>
      <c r="L26" t="s">
        <v>90</v>
      </c>
      <c r="M26" t="s">
        <v>91</v>
      </c>
      <c r="N26">
        <v>32.97</v>
      </c>
      <c r="O26">
        <v>83.83</v>
      </c>
      <c r="P26">
        <v>83.83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16.170000000000002</v>
      </c>
    </row>
    <row r="27" spans="1:33" x14ac:dyDescent="0.3">
      <c r="A27" t="s">
        <v>52</v>
      </c>
      <c r="B27" t="s">
        <v>95</v>
      </c>
      <c r="C27" t="s">
        <v>96</v>
      </c>
      <c r="D27">
        <v>24.4786</v>
      </c>
      <c r="E27">
        <v>-81.717200000000005</v>
      </c>
      <c r="F27" t="s">
        <v>97</v>
      </c>
      <c r="G27">
        <v>1.37</v>
      </c>
      <c r="H27">
        <v>-10</v>
      </c>
      <c r="I27">
        <v>-13.4</v>
      </c>
      <c r="J27">
        <v>-14.7</v>
      </c>
      <c r="K27">
        <f t="shared" si="0"/>
        <v>-14.1</v>
      </c>
      <c r="L27" t="s">
        <v>64</v>
      </c>
      <c r="M27" t="s">
        <v>98</v>
      </c>
      <c r="N27">
        <v>38.18</v>
      </c>
      <c r="O27">
        <v>47.84</v>
      </c>
      <c r="P27">
        <v>41.27</v>
      </c>
      <c r="Q27">
        <v>0</v>
      </c>
      <c r="R27">
        <v>6.58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52.16</v>
      </c>
    </row>
    <row r="28" spans="1:33" x14ac:dyDescent="0.3">
      <c r="A28" t="s">
        <v>52</v>
      </c>
      <c r="B28" t="s">
        <v>95</v>
      </c>
      <c r="C28" t="s">
        <v>96</v>
      </c>
      <c r="D28">
        <v>24.4786</v>
      </c>
      <c r="E28">
        <v>-81.717200000000005</v>
      </c>
      <c r="F28" t="s">
        <v>99</v>
      </c>
      <c r="G28">
        <v>0.53</v>
      </c>
      <c r="H28">
        <v>-10</v>
      </c>
      <c r="I28">
        <v>-14.7</v>
      </c>
      <c r="J28">
        <v>-15.3</v>
      </c>
      <c r="K28">
        <f t="shared" si="0"/>
        <v>-15</v>
      </c>
      <c r="L28" t="s">
        <v>90</v>
      </c>
      <c r="M28" t="s">
        <v>91</v>
      </c>
      <c r="N28">
        <v>123.04</v>
      </c>
      <c r="O28">
        <v>100</v>
      </c>
      <c r="P28">
        <v>52.81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47.19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</row>
    <row r="29" spans="1:33" x14ac:dyDescent="0.3">
      <c r="A29" t="s">
        <v>52</v>
      </c>
      <c r="B29" t="s">
        <v>95</v>
      </c>
      <c r="C29" t="s">
        <v>100</v>
      </c>
      <c r="D29">
        <v>24.479600000000001</v>
      </c>
      <c r="E29">
        <v>-81.717799999999997</v>
      </c>
      <c r="F29" t="s">
        <v>101</v>
      </c>
      <c r="G29">
        <v>0.61</v>
      </c>
      <c r="H29">
        <v>-4.0999999999999996</v>
      </c>
      <c r="I29">
        <v>-12.6</v>
      </c>
      <c r="J29">
        <v>-13.2</v>
      </c>
      <c r="K29">
        <f t="shared" si="0"/>
        <v>-12.9</v>
      </c>
      <c r="L29" t="s">
        <v>64</v>
      </c>
      <c r="M29" t="s">
        <v>102</v>
      </c>
      <c r="N29">
        <v>33.770000000000003</v>
      </c>
      <c r="O29">
        <v>90.02</v>
      </c>
      <c r="P29">
        <v>0</v>
      </c>
      <c r="Q29">
        <v>57.48</v>
      </c>
      <c r="R29">
        <v>0</v>
      </c>
      <c r="S29">
        <v>13.39</v>
      </c>
      <c r="T29">
        <v>0</v>
      </c>
      <c r="U29">
        <v>0</v>
      </c>
      <c r="V29">
        <v>0</v>
      </c>
      <c r="W29">
        <v>19.149999999999999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9.98</v>
      </c>
    </row>
    <row r="30" spans="1:33" x14ac:dyDescent="0.3">
      <c r="A30" t="s">
        <v>103</v>
      </c>
      <c r="B30" t="s">
        <v>104</v>
      </c>
      <c r="C30" t="s">
        <v>105</v>
      </c>
      <c r="D30">
        <v>24.8504</v>
      </c>
      <c r="E30">
        <v>-80.616399999999999</v>
      </c>
      <c r="F30" t="s">
        <v>106</v>
      </c>
      <c r="G30">
        <v>0.46</v>
      </c>
      <c r="H30">
        <v>-5</v>
      </c>
      <c r="I30">
        <v>-6.8</v>
      </c>
      <c r="J30">
        <v>-7.3</v>
      </c>
      <c r="K30">
        <f t="shared" si="0"/>
        <v>-7.1</v>
      </c>
      <c r="L30" t="s">
        <v>64</v>
      </c>
      <c r="M30" t="s">
        <v>107</v>
      </c>
      <c r="N30">
        <v>135.72</v>
      </c>
      <c r="O30">
        <v>100</v>
      </c>
      <c r="P30">
        <v>84.32</v>
      </c>
      <c r="Q30">
        <v>0</v>
      </c>
      <c r="R30">
        <v>0</v>
      </c>
      <c r="S30">
        <v>9.67</v>
      </c>
      <c r="T30">
        <v>6.01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</row>
    <row r="31" spans="1:33" x14ac:dyDescent="0.3">
      <c r="A31" t="s">
        <v>103</v>
      </c>
      <c r="B31" t="s">
        <v>108</v>
      </c>
      <c r="C31" t="s">
        <v>109</v>
      </c>
      <c r="D31">
        <v>24.625699999999998</v>
      </c>
      <c r="E31">
        <v>-81.110500000000002</v>
      </c>
      <c r="F31" t="s">
        <v>110</v>
      </c>
      <c r="G31">
        <v>0.55000000000000004</v>
      </c>
      <c r="H31">
        <v>-5.5</v>
      </c>
      <c r="I31">
        <v>-10</v>
      </c>
      <c r="J31">
        <v>-10.6</v>
      </c>
      <c r="K31">
        <f t="shared" si="0"/>
        <v>-10.3</v>
      </c>
      <c r="L31" t="s">
        <v>64</v>
      </c>
      <c r="M31" t="s">
        <v>111</v>
      </c>
      <c r="N31">
        <v>65.760000000000005</v>
      </c>
      <c r="O31">
        <v>100</v>
      </c>
      <c r="P31">
        <v>33.47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66.53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</row>
    <row r="32" spans="1:33" x14ac:dyDescent="0.3">
      <c r="A32" t="s">
        <v>103</v>
      </c>
      <c r="B32" t="s">
        <v>108</v>
      </c>
      <c r="C32" t="s">
        <v>112</v>
      </c>
      <c r="D32">
        <v>24.625399999999999</v>
      </c>
      <c r="E32">
        <v>-81.110399999999998</v>
      </c>
      <c r="F32" t="s">
        <v>113</v>
      </c>
      <c r="G32">
        <v>1.04</v>
      </c>
      <c r="H32">
        <v>-7.5</v>
      </c>
      <c r="I32">
        <v>-11.8</v>
      </c>
      <c r="J32">
        <v>-12.8</v>
      </c>
      <c r="K32">
        <f t="shared" si="0"/>
        <v>-12.3</v>
      </c>
      <c r="L32" t="s">
        <v>114</v>
      </c>
      <c r="M32" t="s">
        <v>115</v>
      </c>
      <c r="N32">
        <v>17.510000000000002</v>
      </c>
      <c r="O32">
        <v>100</v>
      </c>
      <c r="P32">
        <v>0</v>
      </c>
      <c r="Q32">
        <v>31.02</v>
      </c>
      <c r="R32">
        <v>0</v>
      </c>
      <c r="S32">
        <v>38.409999999999997</v>
      </c>
      <c r="T32">
        <v>0</v>
      </c>
      <c r="U32">
        <v>0</v>
      </c>
      <c r="V32">
        <v>0</v>
      </c>
      <c r="W32">
        <v>30.57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</row>
    <row r="33" spans="1:33" x14ac:dyDescent="0.3">
      <c r="A33" t="s">
        <v>103</v>
      </c>
      <c r="B33" t="s">
        <v>108</v>
      </c>
      <c r="C33" t="s">
        <v>112</v>
      </c>
      <c r="D33">
        <v>24.625399999999999</v>
      </c>
      <c r="E33">
        <v>-81.110399999999998</v>
      </c>
      <c r="F33" t="s">
        <v>116</v>
      </c>
      <c r="G33">
        <v>1.46</v>
      </c>
      <c r="H33">
        <v>-7.5</v>
      </c>
      <c r="I33">
        <v>-12.8</v>
      </c>
      <c r="J33">
        <v>-14.3</v>
      </c>
      <c r="K33">
        <f t="shared" si="0"/>
        <v>-13.6</v>
      </c>
      <c r="L33" t="s">
        <v>114</v>
      </c>
      <c r="M33" t="s">
        <v>115</v>
      </c>
      <c r="N33">
        <v>23.46</v>
      </c>
      <c r="O33">
        <v>78.34</v>
      </c>
      <c r="P33">
        <v>0</v>
      </c>
      <c r="Q33">
        <v>78.34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21.66</v>
      </c>
    </row>
    <row r="34" spans="1:33" x14ac:dyDescent="0.3">
      <c r="A34" t="s">
        <v>103</v>
      </c>
      <c r="B34" t="s">
        <v>108</v>
      </c>
      <c r="C34" t="s">
        <v>112</v>
      </c>
      <c r="D34">
        <v>24.625399999999999</v>
      </c>
      <c r="E34">
        <v>-81.110399999999998</v>
      </c>
      <c r="F34" t="s">
        <v>117</v>
      </c>
      <c r="G34">
        <v>1.34</v>
      </c>
      <c r="H34">
        <v>-7.5</v>
      </c>
      <c r="I34">
        <v>-14.3</v>
      </c>
      <c r="J34">
        <v>-15.6</v>
      </c>
      <c r="K34">
        <f t="shared" si="0"/>
        <v>-15</v>
      </c>
      <c r="L34" t="s">
        <v>114</v>
      </c>
      <c r="M34" t="s">
        <v>115</v>
      </c>
      <c r="N34">
        <v>83.43</v>
      </c>
      <c r="O34">
        <v>78.97</v>
      </c>
      <c r="P34">
        <v>15.64</v>
      </c>
      <c r="Q34">
        <v>5.87</v>
      </c>
      <c r="R34">
        <v>0</v>
      </c>
      <c r="S34">
        <v>29.06</v>
      </c>
      <c r="T34">
        <v>0</v>
      </c>
      <c r="U34">
        <v>0</v>
      </c>
      <c r="V34">
        <v>0</v>
      </c>
      <c r="W34">
        <v>15.5</v>
      </c>
      <c r="X34">
        <v>7.97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4.93</v>
      </c>
      <c r="AG34">
        <v>21.03</v>
      </c>
    </row>
    <row r="35" spans="1:33" x14ac:dyDescent="0.3">
      <c r="A35" t="s">
        <v>103</v>
      </c>
      <c r="B35" t="s">
        <v>118</v>
      </c>
      <c r="C35" t="s">
        <v>119</v>
      </c>
      <c r="D35">
        <v>24.745200000000001</v>
      </c>
      <c r="E35">
        <v>-80.781599999999997</v>
      </c>
      <c r="F35" t="s">
        <v>120</v>
      </c>
      <c r="G35">
        <v>1.52</v>
      </c>
      <c r="H35">
        <v>-5</v>
      </c>
      <c r="I35">
        <v>-9.9</v>
      </c>
      <c r="J35">
        <v>-11.4</v>
      </c>
      <c r="K35">
        <f t="shared" si="0"/>
        <v>-10.7</v>
      </c>
      <c r="L35" t="s">
        <v>64</v>
      </c>
      <c r="M35" t="s">
        <v>121</v>
      </c>
      <c r="N35">
        <v>47.76</v>
      </c>
      <c r="O35">
        <v>49.41</v>
      </c>
      <c r="P35">
        <v>49.41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50.59</v>
      </c>
    </row>
    <row r="36" spans="1:33" x14ac:dyDescent="0.3">
      <c r="A36" t="s">
        <v>103</v>
      </c>
      <c r="B36" t="s">
        <v>118</v>
      </c>
      <c r="C36" t="s">
        <v>122</v>
      </c>
      <c r="D36">
        <v>24.744199999999999</v>
      </c>
      <c r="E36">
        <v>-80.781199999999998</v>
      </c>
      <c r="F36" t="s">
        <v>123</v>
      </c>
      <c r="G36">
        <v>1.22</v>
      </c>
      <c r="H36">
        <v>-9.1</v>
      </c>
      <c r="I36">
        <v>-10.6</v>
      </c>
      <c r="J36">
        <v>-11.8</v>
      </c>
      <c r="K36">
        <f t="shared" si="0"/>
        <v>-11.2</v>
      </c>
      <c r="L36" t="s">
        <v>124</v>
      </c>
      <c r="M36" t="s">
        <v>125</v>
      </c>
      <c r="N36">
        <v>52.17</v>
      </c>
      <c r="O36">
        <v>73.23</v>
      </c>
      <c r="P36">
        <v>66.13</v>
      </c>
      <c r="Q36">
        <v>0</v>
      </c>
      <c r="R36">
        <v>4.74</v>
      </c>
      <c r="S36">
        <v>0</v>
      </c>
      <c r="T36">
        <v>0</v>
      </c>
      <c r="U36">
        <v>0</v>
      </c>
      <c r="V36">
        <v>0</v>
      </c>
      <c r="W36">
        <v>0</v>
      </c>
      <c r="X36">
        <v>2.35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26.77</v>
      </c>
    </row>
    <row r="37" spans="1:33" x14ac:dyDescent="0.3">
      <c r="A37" t="s">
        <v>103</v>
      </c>
      <c r="B37" t="s">
        <v>118</v>
      </c>
      <c r="C37" t="s">
        <v>122</v>
      </c>
      <c r="D37">
        <v>24.744199999999999</v>
      </c>
      <c r="E37">
        <v>-80.781199999999998</v>
      </c>
      <c r="F37" t="s">
        <v>126</v>
      </c>
      <c r="G37">
        <v>1.28</v>
      </c>
      <c r="H37">
        <v>-9.1</v>
      </c>
      <c r="I37">
        <v>-11.8</v>
      </c>
      <c r="J37">
        <v>-13.1</v>
      </c>
      <c r="K37">
        <f t="shared" si="0"/>
        <v>-12.5</v>
      </c>
      <c r="L37" t="s">
        <v>124</v>
      </c>
      <c r="M37" t="s">
        <v>125</v>
      </c>
      <c r="N37">
        <v>47.48</v>
      </c>
      <c r="O37">
        <v>71.489999999999995</v>
      </c>
      <c r="P37">
        <v>71.489999999999995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28.51</v>
      </c>
    </row>
    <row r="38" spans="1:33" x14ac:dyDescent="0.3">
      <c r="A38" t="s">
        <v>103</v>
      </c>
      <c r="B38" t="s">
        <v>118</v>
      </c>
      <c r="C38" t="s">
        <v>127</v>
      </c>
      <c r="D38">
        <v>24.7454</v>
      </c>
      <c r="E38">
        <v>-80.778899999999993</v>
      </c>
      <c r="F38" t="s">
        <v>128</v>
      </c>
      <c r="G38">
        <v>1.22</v>
      </c>
      <c r="H38">
        <v>-6</v>
      </c>
      <c r="I38">
        <v>-9.4</v>
      </c>
      <c r="J38">
        <v>-10.6</v>
      </c>
      <c r="K38">
        <f t="shared" si="0"/>
        <v>-10</v>
      </c>
      <c r="L38" t="s">
        <v>114</v>
      </c>
      <c r="M38" t="s">
        <v>129</v>
      </c>
      <c r="N38">
        <v>80.2</v>
      </c>
      <c r="O38">
        <v>84.24</v>
      </c>
      <c r="P38">
        <v>60.28</v>
      </c>
      <c r="Q38">
        <v>8.59</v>
      </c>
      <c r="R38">
        <v>0</v>
      </c>
      <c r="S38">
        <v>0</v>
      </c>
      <c r="T38">
        <v>15.37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15.76</v>
      </c>
    </row>
    <row r="39" spans="1:33" x14ac:dyDescent="0.3">
      <c r="A39" t="s">
        <v>130</v>
      </c>
      <c r="B39" t="s">
        <v>131</v>
      </c>
      <c r="C39" t="s">
        <v>132</v>
      </c>
      <c r="D39">
        <v>25.2212</v>
      </c>
      <c r="E39">
        <v>-80.211399999999998</v>
      </c>
      <c r="F39" t="s">
        <v>133</v>
      </c>
      <c r="G39">
        <v>1.04</v>
      </c>
      <c r="H39">
        <v>-7.6</v>
      </c>
      <c r="I39">
        <v>-19.399999999999999</v>
      </c>
      <c r="J39">
        <v>-20.399999999999999</v>
      </c>
      <c r="K39">
        <f t="shared" si="0"/>
        <v>-19.899999999999999</v>
      </c>
      <c r="L39" t="s">
        <v>124</v>
      </c>
      <c r="M39" t="s">
        <v>134</v>
      </c>
      <c r="N39">
        <v>65.33</v>
      </c>
      <c r="O39">
        <v>78.66</v>
      </c>
      <c r="P39">
        <v>74.8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0.47</v>
      </c>
      <c r="Y39">
        <v>0</v>
      </c>
      <c r="Z39">
        <v>0</v>
      </c>
      <c r="AA39">
        <v>0</v>
      </c>
      <c r="AB39">
        <v>0</v>
      </c>
      <c r="AC39">
        <v>0</v>
      </c>
      <c r="AD39">
        <v>3.39</v>
      </c>
      <c r="AE39">
        <v>0</v>
      </c>
      <c r="AF39">
        <v>0</v>
      </c>
      <c r="AG39">
        <v>21.34</v>
      </c>
    </row>
    <row r="40" spans="1:33" x14ac:dyDescent="0.3">
      <c r="A40" t="s">
        <v>130</v>
      </c>
      <c r="B40" t="s">
        <v>131</v>
      </c>
      <c r="C40" t="s">
        <v>135</v>
      </c>
      <c r="D40">
        <v>25.221</v>
      </c>
      <c r="E40">
        <v>-80.209800000000001</v>
      </c>
      <c r="F40" t="s">
        <v>136</v>
      </c>
      <c r="G40">
        <v>3.3</v>
      </c>
      <c r="H40">
        <v>-6.9</v>
      </c>
      <c r="I40">
        <v>-13.9</v>
      </c>
      <c r="J40">
        <v>-17.2</v>
      </c>
      <c r="K40">
        <f t="shared" si="0"/>
        <v>-15.6</v>
      </c>
      <c r="L40" t="s">
        <v>64</v>
      </c>
      <c r="M40" t="s">
        <v>137</v>
      </c>
      <c r="N40">
        <v>64.33</v>
      </c>
      <c r="O40">
        <v>62.24</v>
      </c>
      <c r="P40">
        <v>46.5</v>
      </c>
      <c r="Q40">
        <v>0</v>
      </c>
      <c r="R40">
        <v>0</v>
      </c>
      <c r="S40">
        <v>5.54</v>
      </c>
      <c r="T40">
        <v>0</v>
      </c>
      <c r="U40">
        <v>0</v>
      </c>
      <c r="V40">
        <v>0</v>
      </c>
      <c r="W40">
        <v>10.199999999999999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37.76</v>
      </c>
    </row>
    <row r="41" spans="1:33" x14ac:dyDescent="0.3">
      <c r="A41" t="s">
        <v>130</v>
      </c>
      <c r="B41" t="s">
        <v>131</v>
      </c>
      <c r="C41" t="s">
        <v>135</v>
      </c>
      <c r="D41">
        <v>25.221</v>
      </c>
      <c r="E41">
        <v>-80.209800000000001</v>
      </c>
      <c r="F41" t="s">
        <v>138</v>
      </c>
      <c r="G41">
        <v>2</v>
      </c>
      <c r="H41">
        <v>-6.9</v>
      </c>
      <c r="I41">
        <v>-17.2</v>
      </c>
      <c r="J41">
        <v>-19.2</v>
      </c>
      <c r="K41">
        <f t="shared" si="0"/>
        <v>-18.2</v>
      </c>
      <c r="L41" t="s">
        <v>90</v>
      </c>
      <c r="M41" t="s">
        <v>91</v>
      </c>
      <c r="N41">
        <v>106.64</v>
      </c>
      <c r="O41">
        <v>43.47</v>
      </c>
      <c r="P41">
        <v>42.04</v>
      </c>
      <c r="Q41">
        <v>0</v>
      </c>
      <c r="R41">
        <v>1.43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56.53</v>
      </c>
    </row>
    <row r="42" spans="1:33" x14ac:dyDescent="0.3">
      <c r="A42" t="s">
        <v>130</v>
      </c>
      <c r="B42" t="s">
        <v>131</v>
      </c>
      <c r="C42" t="s">
        <v>139</v>
      </c>
      <c r="D42">
        <v>25.221</v>
      </c>
      <c r="E42">
        <v>-80.209800000000001</v>
      </c>
      <c r="F42" t="s">
        <v>140</v>
      </c>
      <c r="G42">
        <v>2.1</v>
      </c>
      <c r="H42">
        <v>-12.1</v>
      </c>
      <c r="I42">
        <v>-14.6</v>
      </c>
      <c r="J42">
        <v>-16.7</v>
      </c>
      <c r="K42">
        <f t="shared" si="0"/>
        <v>-15.7</v>
      </c>
      <c r="L42" t="s">
        <v>64</v>
      </c>
      <c r="M42" t="s">
        <v>141</v>
      </c>
      <c r="N42">
        <v>55.45</v>
      </c>
      <c r="O42">
        <v>80.790000000000006</v>
      </c>
      <c r="P42">
        <v>2.81</v>
      </c>
      <c r="Q42">
        <v>62.38</v>
      </c>
      <c r="R42">
        <v>0</v>
      </c>
      <c r="S42">
        <v>0</v>
      </c>
      <c r="T42">
        <v>9.3699999999999992</v>
      </c>
      <c r="U42">
        <v>0</v>
      </c>
      <c r="V42">
        <v>0</v>
      </c>
      <c r="W42">
        <v>0</v>
      </c>
      <c r="X42">
        <v>0.32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5.91</v>
      </c>
      <c r="AG42">
        <v>19.21</v>
      </c>
    </row>
    <row r="43" spans="1:33" x14ac:dyDescent="0.3">
      <c r="A43" t="s">
        <v>130</v>
      </c>
      <c r="B43" t="s">
        <v>142</v>
      </c>
      <c r="C43" t="s">
        <v>143</v>
      </c>
      <c r="D43">
        <v>24.909199999999998</v>
      </c>
      <c r="E43">
        <v>-80.526399999999995</v>
      </c>
      <c r="F43" t="s">
        <v>144</v>
      </c>
      <c r="G43">
        <v>0.61</v>
      </c>
      <c r="H43">
        <v>-3.9</v>
      </c>
      <c r="I43">
        <v>-6.9</v>
      </c>
      <c r="J43">
        <v>-7.6</v>
      </c>
      <c r="K43">
        <f t="shared" si="0"/>
        <v>-7.3</v>
      </c>
      <c r="L43" t="s">
        <v>64</v>
      </c>
      <c r="M43" t="s">
        <v>145</v>
      </c>
      <c r="N43">
        <v>87.72</v>
      </c>
      <c r="O43">
        <v>54.48</v>
      </c>
      <c r="P43">
        <v>21.46</v>
      </c>
      <c r="Q43">
        <v>0</v>
      </c>
      <c r="R43">
        <v>0</v>
      </c>
      <c r="S43">
        <v>20.21</v>
      </c>
      <c r="T43">
        <v>0</v>
      </c>
      <c r="U43">
        <v>0</v>
      </c>
      <c r="V43">
        <v>0</v>
      </c>
      <c r="W43">
        <v>11.15</v>
      </c>
      <c r="X43">
        <v>1.66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45.52</v>
      </c>
    </row>
    <row r="44" spans="1:33" x14ac:dyDescent="0.3">
      <c r="A44" t="s">
        <v>130</v>
      </c>
      <c r="B44" t="s">
        <v>146</v>
      </c>
      <c r="C44" t="s">
        <v>147</v>
      </c>
      <c r="D44">
        <v>25.110199999999999</v>
      </c>
      <c r="E44">
        <v>-80.303799999999995</v>
      </c>
      <c r="F44" t="s">
        <v>148</v>
      </c>
      <c r="G44">
        <v>1.52</v>
      </c>
      <c r="H44">
        <v>-6</v>
      </c>
      <c r="I44">
        <v>-12.1</v>
      </c>
      <c r="J44">
        <v>-13.6</v>
      </c>
      <c r="K44">
        <f t="shared" si="0"/>
        <v>-12.9</v>
      </c>
      <c r="L44" t="s">
        <v>37</v>
      </c>
      <c r="M44" t="s">
        <v>38</v>
      </c>
      <c r="N44">
        <v>19.100000000000001</v>
      </c>
      <c r="O44">
        <v>53.44</v>
      </c>
      <c r="P44">
        <v>0</v>
      </c>
      <c r="Q44">
        <v>0</v>
      </c>
      <c r="R44">
        <v>0</v>
      </c>
      <c r="S44">
        <v>0</v>
      </c>
      <c r="T44">
        <v>53.44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46.56</v>
      </c>
    </row>
    <row r="45" spans="1:33" x14ac:dyDescent="0.3">
      <c r="A45" t="s">
        <v>130</v>
      </c>
      <c r="B45" t="s">
        <v>146</v>
      </c>
      <c r="C45" t="s">
        <v>147</v>
      </c>
      <c r="D45">
        <v>25.110199999999999</v>
      </c>
      <c r="E45">
        <v>-80.303799999999995</v>
      </c>
      <c r="F45" t="s">
        <v>149</v>
      </c>
      <c r="G45">
        <v>3.05</v>
      </c>
      <c r="H45">
        <v>-6</v>
      </c>
      <c r="I45">
        <v>-13.6</v>
      </c>
      <c r="J45">
        <v>-16.7</v>
      </c>
      <c r="K45">
        <f t="shared" si="0"/>
        <v>-15.2</v>
      </c>
      <c r="L45" t="s">
        <v>37</v>
      </c>
      <c r="M45" t="s">
        <v>38</v>
      </c>
      <c r="N45">
        <v>8.42</v>
      </c>
      <c r="O45">
        <v>5.0599999999999996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5.0599999999999996</v>
      </c>
      <c r="AE45">
        <v>0</v>
      </c>
      <c r="AF45">
        <v>0</v>
      </c>
      <c r="AG45">
        <v>94.94</v>
      </c>
    </row>
    <row r="46" spans="1:33" x14ac:dyDescent="0.3">
      <c r="A46" t="s">
        <v>130</v>
      </c>
      <c r="B46" t="s">
        <v>146</v>
      </c>
      <c r="C46" t="s">
        <v>150</v>
      </c>
      <c r="D46">
        <v>25.110299999999999</v>
      </c>
      <c r="E46">
        <v>-80.304000000000002</v>
      </c>
      <c r="F46" t="s">
        <v>151</v>
      </c>
      <c r="G46">
        <v>1.52</v>
      </c>
      <c r="H46">
        <v>-3</v>
      </c>
      <c r="I46">
        <v>-12.1</v>
      </c>
      <c r="J46">
        <v>-13.7</v>
      </c>
      <c r="K46">
        <f t="shared" si="0"/>
        <v>-12.9</v>
      </c>
      <c r="L46" t="s">
        <v>90</v>
      </c>
      <c r="M46" t="s">
        <v>152</v>
      </c>
      <c r="N46">
        <v>76.599999999999994</v>
      </c>
      <c r="O46">
        <v>70.510000000000005</v>
      </c>
      <c r="P46">
        <v>70.510000000000005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29.49</v>
      </c>
    </row>
    <row r="47" spans="1:33" x14ac:dyDescent="0.3">
      <c r="A47" t="s">
        <v>130</v>
      </c>
      <c r="B47" t="s">
        <v>146</v>
      </c>
      <c r="C47" t="s">
        <v>153</v>
      </c>
      <c r="D47">
        <v>25.110099999999999</v>
      </c>
      <c r="E47">
        <v>-80.303600000000003</v>
      </c>
      <c r="F47" t="s">
        <v>154</v>
      </c>
      <c r="G47">
        <v>2.13</v>
      </c>
      <c r="H47">
        <v>-8</v>
      </c>
      <c r="I47">
        <v>-21.1</v>
      </c>
      <c r="J47">
        <v>-23.2</v>
      </c>
      <c r="K47">
        <f t="shared" si="0"/>
        <v>-22.2</v>
      </c>
      <c r="L47" t="s">
        <v>124</v>
      </c>
      <c r="M47" t="s">
        <v>155</v>
      </c>
      <c r="N47">
        <v>79.38</v>
      </c>
      <c r="O47">
        <v>32.54</v>
      </c>
      <c r="P47">
        <v>32.54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67.459999999999994</v>
      </c>
    </row>
    <row r="48" spans="1:33" x14ac:dyDescent="0.3">
      <c r="A48" t="s">
        <v>130</v>
      </c>
      <c r="B48" t="s">
        <v>156</v>
      </c>
      <c r="C48" t="s">
        <v>157</v>
      </c>
      <c r="D48">
        <v>25.038599999999999</v>
      </c>
      <c r="E48">
        <v>-80.42</v>
      </c>
      <c r="F48" t="s">
        <v>158</v>
      </c>
      <c r="G48">
        <v>0.76</v>
      </c>
      <c r="H48">
        <v>-4.3</v>
      </c>
      <c r="I48">
        <v>-12.7</v>
      </c>
      <c r="J48">
        <v>-13.4</v>
      </c>
      <c r="K48">
        <f t="shared" si="0"/>
        <v>-13.1</v>
      </c>
      <c r="L48" t="s">
        <v>79</v>
      </c>
      <c r="M48" t="s">
        <v>159</v>
      </c>
      <c r="N48">
        <v>51.79</v>
      </c>
      <c r="O48">
        <v>47.11</v>
      </c>
      <c r="P48">
        <v>41.81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5.29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52.89</v>
      </c>
    </row>
    <row r="49" spans="1:33" x14ac:dyDescent="0.3">
      <c r="A49" t="s">
        <v>130</v>
      </c>
      <c r="B49" t="s">
        <v>156</v>
      </c>
      <c r="C49" t="s">
        <v>157</v>
      </c>
      <c r="D49">
        <v>25.038599999999999</v>
      </c>
      <c r="E49">
        <v>-80.42</v>
      </c>
      <c r="F49" t="s">
        <v>160</v>
      </c>
      <c r="G49">
        <v>1.22</v>
      </c>
      <c r="H49">
        <v>-4.3</v>
      </c>
      <c r="I49">
        <v>-13.4</v>
      </c>
      <c r="J49">
        <v>-14.7</v>
      </c>
      <c r="K49">
        <f t="shared" si="0"/>
        <v>-14.1</v>
      </c>
      <c r="L49" t="s">
        <v>79</v>
      </c>
      <c r="M49" t="s">
        <v>161</v>
      </c>
      <c r="N49">
        <v>68.17</v>
      </c>
      <c r="O49">
        <v>16.71</v>
      </c>
      <c r="P49">
        <v>2.17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5.28</v>
      </c>
      <c r="X49">
        <v>0.67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8.59</v>
      </c>
      <c r="AF49">
        <v>0</v>
      </c>
      <c r="AG49">
        <v>83.29</v>
      </c>
    </row>
    <row r="50" spans="1:33" x14ac:dyDescent="0.3">
      <c r="A50" t="s">
        <v>130</v>
      </c>
      <c r="B50" t="s">
        <v>156</v>
      </c>
      <c r="C50" t="s">
        <v>157</v>
      </c>
      <c r="D50">
        <v>25.038599999999999</v>
      </c>
      <c r="E50">
        <v>-80.42</v>
      </c>
      <c r="F50" t="s">
        <v>162</v>
      </c>
      <c r="G50">
        <v>1.68</v>
      </c>
      <c r="H50">
        <v>-4.3</v>
      </c>
      <c r="I50">
        <v>-14.7</v>
      </c>
      <c r="J50">
        <v>-16.3</v>
      </c>
      <c r="K50">
        <f t="shared" si="0"/>
        <v>-15.5</v>
      </c>
      <c r="L50" t="s">
        <v>79</v>
      </c>
      <c r="M50" t="s">
        <v>161</v>
      </c>
      <c r="N50">
        <v>56.37</v>
      </c>
      <c r="O50">
        <v>93.08</v>
      </c>
      <c r="P50">
        <v>61.59</v>
      </c>
      <c r="Q50">
        <v>0</v>
      </c>
      <c r="R50">
        <v>0</v>
      </c>
      <c r="S50">
        <v>29.1</v>
      </c>
      <c r="T50">
        <v>2.38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6.92</v>
      </c>
    </row>
    <row r="51" spans="1:33" x14ac:dyDescent="0.3">
      <c r="A51" t="s">
        <v>130</v>
      </c>
      <c r="B51" t="s">
        <v>156</v>
      </c>
      <c r="C51" t="s">
        <v>157</v>
      </c>
      <c r="D51">
        <v>25.038599999999999</v>
      </c>
      <c r="E51">
        <v>-80.42</v>
      </c>
      <c r="F51" t="s">
        <v>163</v>
      </c>
      <c r="G51">
        <v>1.37</v>
      </c>
      <c r="H51">
        <v>-4.3</v>
      </c>
      <c r="I51">
        <v>-16.3</v>
      </c>
      <c r="J51">
        <v>-17.7</v>
      </c>
      <c r="K51">
        <f t="shared" si="0"/>
        <v>-17</v>
      </c>
      <c r="L51" t="s">
        <v>79</v>
      </c>
      <c r="M51" t="s">
        <v>161</v>
      </c>
      <c r="N51">
        <v>72.02</v>
      </c>
      <c r="O51">
        <v>98.49</v>
      </c>
      <c r="P51">
        <v>93.84</v>
      </c>
      <c r="Q51">
        <v>0</v>
      </c>
      <c r="R51">
        <v>0</v>
      </c>
      <c r="S51">
        <v>0</v>
      </c>
      <c r="T51">
        <v>0</v>
      </c>
      <c r="U51">
        <v>4.6500000000000004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1.51</v>
      </c>
    </row>
    <row r="52" spans="1:33" x14ac:dyDescent="0.3">
      <c r="A52" t="s">
        <v>130</v>
      </c>
      <c r="B52" t="s">
        <v>156</v>
      </c>
      <c r="C52" t="s">
        <v>157</v>
      </c>
      <c r="D52">
        <v>25.038599999999999</v>
      </c>
      <c r="E52">
        <v>-80.42</v>
      </c>
      <c r="F52" t="s">
        <v>164</v>
      </c>
      <c r="G52">
        <v>1.83</v>
      </c>
      <c r="H52">
        <v>-4.3</v>
      </c>
      <c r="I52">
        <v>-17.7</v>
      </c>
      <c r="J52">
        <v>-19.5</v>
      </c>
      <c r="K52">
        <f t="shared" si="0"/>
        <v>-18.600000000000001</v>
      </c>
      <c r="L52" t="s">
        <v>165</v>
      </c>
      <c r="M52" t="s">
        <v>166</v>
      </c>
      <c r="N52">
        <v>78.56</v>
      </c>
      <c r="O52">
        <v>98.1</v>
      </c>
      <c r="P52">
        <v>7.18</v>
      </c>
      <c r="Q52">
        <v>0</v>
      </c>
      <c r="R52">
        <v>0</v>
      </c>
      <c r="S52">
        <v>0</v>
      </c>
      <c r="T52">
        <v>12.12</v>
      </c>
      <c r="U52">
        <v>17.66</v>
      </c>
      <c r="V52">
        <v>0</v>
      </c>
      <c r="W52">
        <v>3.12</v>
      </c>
      <c r="X52">
        <v>1.41</v>
      </c>
      <c r="Y52">
        <v>0</v>
      </c>
      <c r="Z52">
        <v>0</v>
      </c>
      <c r="AA52">
        <v>0</v>
      </c>
      <c r="AB52">
        <v>56.62</v>
      </c>
      <c r="AC52">
        <v>0</v>
      </c>
      <c r="AD52">
        <v>0</v>
      </c>
      <c r="AE52">
        <v>0</v>
      </c>
      <c r="AF52">
        <v>0</v>
      </c>
      <c r="AG52">
        <v>1.9</v>
      </c>
    </row>
    <row r="53" spans="1:33" x14ac:dyDescent="0.3">
      <c r="A53" t="s">
        <v>130</v>
      </c>
      <c r="B53" t="s">
        <v>156</v>
      </c>
      <c r="C53" t="s">
        <v>157</v>
      </c>
      <c r="D53">
        <v>25.038599999999999</v>
      </c>
      <c r="E53">
        <v>-80.42</v>
      </c>
      <c r="F53" t="s">
        <v>167</v>
      </c>
      <c r="G53">
        <v>0.61</v>
      </c>
      <c r="H53">
        <v>-4.3</v>
      </c>
      <c r="I53">
        <v>-19.5</v>
      </c>
      <c r="J53">
        <v>-20.100000000000001</v>
      </c>
      <c r="K53">
        <f t="shared" si="0"/>
        <v>-19.8</v>
      </c>
      <c r="L53" t="s">
        <v>79</v>
      </c>
      <c r="M53" t="s">
        <v>91</v>
      </c>
      <c r="N53">
        <v>65.09</v>
      </c>
      <c r="O53">
        <v>100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27.72</v>
      </c>
      <c r="X53">
        <v>0</v>
      </c>
      <c r="Y53">
        <v>0</v>
      </c>
      <c r="Z53">
        <v>0</v>
      </c>
      <c r="AA53">
        <v>0</v>
      </c>
      <c r="AB53">
        <v>72.28</v>
      </c>
      <c r="AC53">
        <v>0</v>
      </c>
      <c r="AD53">
        <v>0</v>
      </c>
      <c r="AE53">
        <v>0</v>
      </c>
      <c r="AF53">
        <v>0</v>
      </c>
      <c r="AG53">
        <v>0</v>
      </c>
    </row>
    <row r="54" spans="1:33" x14ac:dyDescent="0.3">
      <c r="A54" t="s">
        <v>130</v>
      </c>
      <c r="B54" t="s">
        <v>156</v>
      </c>
      <c r="C54" t="s">
        <v>168</v>
      </c>
      <c r="D54">
        <v>25.0061</v>
      </c>
      <c r="E54">
        <v>-80.388999999999996</v>
      </c>
      <c r="F54" t="s">
        <v>169</v>
      </c>
      <c r="G54">
        <v>1.52</v>
      </c>
      <c r="H54">
        <v>-4.5999999999999996</v>
      </c>
      <c r="I54">
        <v>-9.1999999999999993</v>
      </c>
      <c r="J54">
        <v>-10.7</v>
      </c>
      <c r="K54">
        <f t="shared" si="0"/>
        <v>-10</v>
      </c>
      <c r="L54" t="s">
        <v>64</v>
      </c>
      <c r="M54" t="s">
        <v>170</v>
      </c>
      <c r="N54">
        <v>33.43</v>
      </c>
      <c r="O54">
        <v>71.11</v>
      </c>
      <c r="P54">
        <v>68.62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2.5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28.89</v>
      </c>
    </row>
    <row r="55" spans="1:33" x14ac:dyDescent="0.3">
      <c r="A55" t="s">
        <v>130</v>
      </c>
      <c r="B55" t="s">
        <v>156</v>
      </c>
      <c r="C55" t="s">
        <v>168</v>
      </c>
      <c r="D55">
        <v>25.0061</v>
      </c>
      <c r="E55">
        <v>-80.388999999999996</v>
      </c>
      <c r="F55" t="s">
        <v>171</v>
      </c>
      <c r="G55">
        <v>1.52</v>
      </c>
      <c r="H55">
        <v>-4.5999999999999996</v>
      </c>
      <c r="I55">
        <v>-10.7</v>
      </c>
      <c r="J55">
        <v>-12.2</v>
      </c>
      <c r="K55">
        <f t="shared" si="0"/>
        <v>-11.5</v>
      </c>
      <c r="L55" t="s">
        <v>64</v>
      </c>
      <c r="M55" t="s">
        <v>170</v>
      </c>
      <c r="N55">
        <v>83.99</v>
      </c>
      <c r="O55">
        <v>70.67</v>
      </c>
      <c r="P55">
        <v>27.96</v>
      </c>
      <c r="Q55">
        <v>0</v>
      </c>
      <c r="R55">
        <v>12.1</v>
      </c>
      <c r="S55">
        <v>0</v>
      </c>
      <c r="T55">
        <v>0</v>
      </c>
      <c r="U55">
        <v>0</v>
      </c>
      <c r="V55">
        <v>0</v>
      </c>
      <c r="W55">
        <v>8.8699999999999992</v>
      </c>
      <c r="X55">
        <v>21.74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29.33</v>
      </c>
    </row>
    <row r="56" spans="1:33" x14ac:dyDescent="0.3">
      <c r="A56" t="s">
        <v>130</v>
      </c>
      <c r="B56" t="s">
        <v>156</v>
      </c>
      <c r="C56" t="s">
        <v>168</v>
      </c>
      <c r="D56">
        <v>25.0061</v>
      </c>
      <c r="E56">
        <v>-80.388999999999996</v>
      </c>
      <c r="F56" t="s">
        <v>172</v>
      </c>
      <c r="G56">
        <v>1.52</v>
      </c>
      <c r="H56">
        <v>-4.5999999999999996</v>
      </c>
      <c r="I56">
        <v>-12.2</v>
      </c>
      <c r="J56">
        <v>-13.7</v>
      </c>
      <c r="K56">
        <f t="shared" si="0"/>
        <v>-13</v>
      </c>
      <c r="L56" t="s">
        <v>64</v>
      </c>
      <c r="M56" t="s">
        <v>170</v>
      </c>
      <c r="N56">
        <v>43.12</v>
      </c>
      <c r="O56">
        <v>85.02</v>
      </c>
      <c r="P56">
        <v>23.02</v>
      </c>
      <c r="Q56">
        <v>0</v>
      </c>
      <c r="R56">
        <v>0</v>
      </c>
      <c r="S56">
        <v>0</v>
      </c>
      <c r="T56">
        <v>0</v>
      </c>
      <c r="U56">
        <v>23.98</v>
      </c>
      <c r="V56">
        <v>0</v>
      </c>
      <c r="W56">
        <v>30.63</v>
      </c>
      <c r="X56">
        <v>7.41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14.98</v>
      </c>
    </row>
    <row r="57" spans="1:33" x14ac:dyDescent="0.3">
      <c r="A57" t="s">
        <v>130</v>
      </c>
      <c r="B57" t="s">
        <v>156</v>
      </c>
      <c r="C57" t="s">
        <v>168</v>
      </c>
      <c r="D57">
        <v>25.0061</v>
      </c>
      <c r="E57">
        <v>-80.388999999999996</v>
      </c>
      <c r="F57" t="s">
        <v>173</v>
      </c>
      <c r="G57">
        <v>1.52</v>
      </c>
      <c r="H57">
        <v>-4.5999999999999996</v>
      </c>
      <c r="I57">
        <v>-13.7</v>
      </c>
      <c r="J57">
        <v>-15.3</v>
      </c>
      <c r="K57">
        <f t="shared" si="0"/>
        <v>-14.5</v>
      </c>
      <c r="L57" t="s">
        <v>64</v>
      </c>
      <c r="M57" t="s">
        <v>170</v>
      </c>
      <c r="N57">
        <v>27.53</v>
      </c>
      <c r="O57">
        <v>64.849999999999994</v>
      </c>
      <c r="P57">
        <v>64.849999999999994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35.15</v>
      </c>
    </row>
    <row r="58" spans="1:33" x14ac:dyDescent="0.3">
      <c r="A58" t="s">
        <v>130</v>
      </c>
      <c r="B58" t="s">
        <v>156</v>
      </c>
      <c r="C58" t="s">
        <v>168</v>
      </c>
      <c r="D58">
        <v>25.0061</v>
      </c>
      <c r="E58">
        <v>-80.388999999999996</v>
      </c>
      <c r="F58" t="s">
        <v>174</v>
      </c>
      <c r="G58">
        <v>1.52</v>
      </c>
      <c r="H58">
        <v>-4.5999999999999996</v>
      </c>
      <c r="I58">
        <v>-15.3</v>
      </c>
      <c r="J58">
        <v>-16.8</v>
      </c>
      <c r="K58">
        <f t="shared" si="0"/>
        <v>-16.100000000000001</v>
      </c>
      <c r="L58" t="s">
        <v>64</v>
      </c>
      <c r="M58" t="s">
        <v>175</v>
      </c>
      <c r="N58">
        <v>50.52</v>
      </c>
      <c r="O58">
        <v>64.849999999999994</v>
      </c>
      <c r="P58">
        <v>60.6</v>
      </c>
      <c r="Q58">
        <v>0</v>
      </c>
      <c r="R58">
        <v>0</v>
      </c>
      <c r="S58">
        <v>0</v>
      </c>
      <c r="T58">
        <v>0</v>
      </c>
      <c r="U58">
        <v>0</v>
      </c>
      <c r="V58">
        <v>0.99</v>
      </c>
      <c r="W58">
        <v>0</v>
      </c>
      <c r="X58">
        <v>3.26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35.15</v>
      </c>
    </row>
    <row r="59" spans="1:33" x14ac:dyDescent="0.3">
      <c r="A59" t="s">
        <v>130</v>
      </c>
      <c r="B59" t="s">
        <v>156</v>
      </c>
      <c r="C59" t="s">
        <v>168</v>
      </c>
      <c r="D59">
        <v>25.0061</v>
      </c>
      <c r="E59">
        <v>-80.388999999999996</v>
      </c>
      <c r="F59" t="s">
        <v>176</v>
      </c>
      <c r="G59">
        <v>1.52</v>
      </c>
      <c r="H59">
        <v>-4.5999999999999996</v>
      </c>
      <c r="I59">
        <v>-16.8</v>
      </c>
      <c r="J59">
        <v>-18.3</v>
      </c>
      <c r="K59">
        <f t="shared" si="0"/>
        <v>-17.600000000000001</v>
      </c>
      <c r="L59" t="s">
        <v>64</v>
      </c>
      <c r="M59" t="s">
        <v>175</v>
      </c>
      <c r="N59">
        <v>56.07</v>
      </c>
      <c r="O59">
        <v>97.93</v>
      </c>
      <c r="P59">
        <v>21.92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76.010000000000005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2.0699999999999998</v>
      </c>
    </row>
    <row r="60" spans="1:33" x14ac:dyDescent="0.3">
      <c r="A60" t="s">
        <v>130</v>
      </c>
      <c r="B60" t="s">
        <v>156</v>
      </c>
      <c r="C60" t="s">
        <v>168</v>
      </c>
      <c r="D60">
        <v>25.0061</v>
      </c>
      <c r="E60">
        <v>-80.388999999999996</v>
      </c>
      <c r="F60" t="s">
        <v>177</v>
      </c>
      <c r="G60">
        <v>1.52</v>
      </c>
      <c r="H60">
        <v>-4.5999999999999996</v>
      </c>
      <c r="I60">
        <v>-18.3</v>
      </c>
      <c r="J60">
        <v>-19.8</v>
      </c>
      <c r="K60">
        <f t="shared" si="0"/>
        <v>-19.100000000000001</v>
      </c>
      <c r="L60" t="s">
        <v>114</v>
      </c>
      <c r="M60" t="s">
        <v>178</v>
      </c>
      <c r="N60">
        <v>31.6</v>
      </c>
      <c r="O60">
        <v>100</v>
      </c>
      <c r="P60">
        <v>75.42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20.9</v>
      </c>
      <c r="X60">
        <v>0</v>
      </c>
      <c r="Y60">
        <v>3.67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</row>
    <row r="61" spans="1:33" x14ac:dyDescent="0.3">
      <c r="A61" t="s">
        <v>130</v>
      </c>
      <c r="B61" t="s">
        <v>156</v>
      </c>
      <c r="C61" t="s">
        <v>168</v>
      </c>
      <c r="D61">
        <v>25.0061</v>
      </c>
      <c r="E61">
        <v>-80.388999999999996</v>
      </c>
      <c r="F61" t="s">
        <v>179</v>
      </c>
      <c r="G61">
        <v>1.52</v>
      </c>
      <c r="H61">
        <v>-4.5999999999999996</v>
      </c>
      <c r="I61">
        <v>-19.8</v>
      </c>
      <c r="J61">
        <v>-21.4</v>
      </c>
      <c r="K61">
        <f t="shared" si="0"/>
        <v>-20.6</v>
      </c>
      <c r="L61" t="s">
        <v>124</v>
      </c>
      <c r="M61" t="s">
        <v>180</v>
      </c>
      <c r="N61">
        <v>56.39</v>
      </c>
      <c r="O61">
        <v>91.19</v>
      </c>
      <c r="P61">
        <v>37.119999999999997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50.42</v>
      </c>
      <c r="X61">
        <v>0.27</v>
      </c>
      <c r="Y61">
        <v>0</v>
      </c>
      <c r="Z61">
        <v>0</v>
      </c>
      <c r="AA61">
        <v>0</v>
      </c>
      <c r="AB61">
        <v>0</v>
      </c>
      <c r="AC61">
        <v>3.37</v>
      </c>
      <c r="AD61">
        <v>0</v>
      </c>
      <c r="AE61">
        <v>0</v>
      </c>
      <c r="AF61">
        <v>0</v>
      </c>
      <c r="AG61">
        <v>8.81</v>
      </c>
    </row>
    <row r="62" spans="1:33" x14ac:dyDescent="0.3">
      <c r="A62" t="s">
        <v>130</v>
      </c>
      <c r="B62" t="s">
        <v>156</v>
      </c>
      <c r="C62" t="s">
        <v>168</v>
      </c>
      <c r="D62">
        <v>25.0061</v>
      </c>
      <c r="E62">
        <v>-80.388999999999996</v>
      </c>
      <c r="F62" t="s">
        <v>181</v>
      </c>
      <c r="G62">
        <v>1.52</v>
      </c>
      <c r="H62">
        <v>-4.5999999999999996</v>
      </c>
      <c r="I62">
        <v>-21.4</v>
      </c>
      <c r="J62">
        <v>-22.9</v>
      </c>
      <c r="K62">
        <f t="shared" si="0"/>
        <v>-22.2</v>
      </c>
      <c r="L62" t="s">
        <v>114</v>
      </c>
      <c r="M62" t="s">
        <v>91</v>
      </c>
      <c r="N62">
        <v>99.5</v>
      </c>
      <c r="O62">
        <v>100</v>
      </c>
      <c r="P62">
        <v>4.91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95.09</v>
      </c>
      <c r="AC62">
        <v>0</v>
      </c>
      <c r="AD62">
        <v>0</v>
      </c>
      <c r="AE62">
        <v>0</v>
      </c>
      <c r="AF62">
        <v>0</v>
      </c>
      <c r="AG62">
        <v>0</v>
      </c>
    </row>
    <row r="63" spans="1:33" x14ac:dyDescent="0.3">
      <c r="A63" t="s">
        <v>182</v>
      </c>
      <c r="B63" t="s">
        <v>183</v>
      </c>
      <c r="C63" t="s">
        <v>184</v>
      </c>
      <c r="D63">
        <v>25.370699999999999</v>
      </c>
      <c r="E63">
        <v>-80.142300000000006</v>
      </c>
      <c r="F63" t="s">
        <v>185</v>
      </c>
      <c r="G63">
        <v>3.05</v>
      </c>
      <c r="H63">
        <v>-4.2</v>
      </c>
      <c r="I63">
        <v>-10.3</v>
      </c>
      <c r="J63">
        <v>-13.3</v>
      </c>
      <c r="K63">
        <f t="shared" si="0"/>
        <v>-11.8</v>
      </c>
      <c r="L63" t="s">
        <v>64</v>
      </c>
      <c r="M63" t="s">
        <v>186</v>
      </c>
      <c r="N63">
        <v>29.02</v>
      </c>
      <c r="O63">
        <v>85.58</v>
      </c>
      <c r="P63">
        <v>55.01</v>
      </c>
      <c r="Q63">
        <v>0</v>
      </c>
      <c r="R63">
        <v>0</v>
      </c>
      <c r="S63">
        <v>30.56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14.42</v>
      </c>
    </row>
    <row r="64" spans="1:33" x14ac:dyDescent="0.3">
      <c r="A64" t="s">
        <v>182</v>
      </c>
      <c r="B64" t="s">
        <v>183</v>
      </c>
      <c r="C64" t="s">
        <v>184</v>
      </c>
      <c r="D64">
        <v>25.370699999999999</v>
      </c>
      <c r="E64">
        <v>-80.142300000000006</v>
      </c>
      <c r="F64" t="s">
        <v>187</v>
      </c>
      <c r="G64">
        <v>0.46</v>
      </c>
      <c r="H64">
        <v>-4.2</v>
      </c>
      <c r="I64">
        <v>-13.3</v>
      </c>
      <c r="J64">
        <v>-13.9</v>
      </c>
      <c r="K64">
        <f t="shared" si="0"/>
        <v>-13.6</v>
      </c>
      <c r="L64" t="s">
        <v>90</v>
      </c>
      <c r="M64" t="s">
        <v>91</v>
      </c>
      <c r="N64">
        <v>53.28</v>
      </c>
      <c r="O64">
        <v>100</v>
      </c>
      <c r="P64">
        <v>100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</row>
    <row r="65" spans="1:33" x14ac:dyDescent="0.3">
      <c r="A65" t="s">
        <v>182</v>
      </c>
      <c r="B65" t="s">
        <v>183</v>
      </c>
      <c r="C65" t="s">
        <v>184</v>
      </c>
      <c r="D65">
        <v>25.370699999999999</v>
      </c>
      <c r="E65">
        <v>-80.142300000000006</v>
      </c>
      <c r="F65" t="s">
        <v>188</v>
      </c>
      <c r="G65">
        <v>1.07</v>
      </c>
      <c r="H65">
        <v>-4.2</v>
      </c>
      <c r="I65">
        <v>-13.8</v>
      </c>
      <c r="J65">
        <v>-14.9</v>
      </c>
      <c r="K65">
        <f t="shared" si="0"/>
        <v>-14.4</v>
      </c>
      <c r="L65" t="s">
        <v>90</v>
      </c>
      <c r="M65" t="s">
        <v>91</v>
      </c>
      <c r="N65">
        <v>67.56</v>
      </c>
      <c r="O65">
        <v>83.55</v>
      </c>
      <c r="P65">
        <v>75.3</v>
      </c>
      <c r="Q65">
        <v>0</v>
      </c>
      <c r="R65">
        <v>0</v>
      </c>
      <c r="S65">
        <v>0</v>
      </c>
      <c r="T65">
        <v>0</v>
      </c>
      <c r="U65">
        <v>0</v>
      </c>
      <c r="V65">
        <v>6.32</v>
      </c>
      <c r="W65">
        <v>0</v>
      </c>
      <c r="X65">
        <v>1.93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16.45</v>
      </c>
    </row>
    <row r="66" spans="1:33" x14ac:dyDescent="0.3">
      <c r="A66" t="s">
        <v>182</v>
      </c>
      <c r="B66" t="s">
        <v>183</v>
      </c>
      <c r="C66" t="s">
        <v>184</v>
      </c>
      <c r="D66">
        <v>25.370699999999999</v>
      </c>
      <c r="E66">
        <v>-80.142300000000006</v>
      </c>
      <c r="F66" t="s">
        <v>189</v>
      </c>
      <c r="G66">
        <v>1.52</v>
      </c>
      <c r="H66">
        <v>-4.2</v>
      </c>
      <c r="I66">
        <v>-14.9</v>
      </c>
      <c r="J66">
        <v>-16.399999999999999</v>
      </c>
      <c r="K66">
        <f t="shared" si="0"/>
        <v>-15.7</v>
      </c>
      <c r="L66" t="s">
        <v>90</v>
      </c>
      <c r="M66" t="s">
        <v>91</v>
      </c>
      <c r="N66">
        <v>50.49</v>
      </c>
      <c r="O66">
        <v>65.06</v>
      </c>
      <c r="P66">
        <v>65.06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34.94</v>
      </c>
    </row>
    <row r="67" spans="1:33" x14ac:dyDescent="0.3">
      <c r="A67" t="s">
        <v>182</v>
      </c>
      <c r="B67" t="s">
        <v>183</v>
      </c>
      <c r="C67" t="s">
        <v>184</v>
      </c>
      <c r="D67">
        <v>25.370699999999999</v>
      </c>
      <c r="E67">
        <v>-80.142300000000006</v>
      </c>
      <c r="F67" t="s">
        <v>190</v>
      </c>
      <c r="G67">
        <v>0.61</v>
      </c>
      <c r="H67">
        <v>-4.2</v>
      </c>
      <c r="I67">
        <v>-16.399999999999999</v>
      </c>
      <c r="J67">
        <v>-17</v>
      </c>
      <c r="K67">
        <f t="shared" si="0"/>
        <v>-16.7</v>
      </c>
      <c r="L67" t="s">
        <v>90</v>
      </c>
      <c r="M67" t="s">
        <v>91</v>
      </c>
      <c r="N67">
        <v>50.5</v>
      </c>
      <c r="O67">
        <v>61.44</v>
      </c>
      <c r="P67">
        <v>61.44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38.56</v>
      </c>
    </row>
    <row r="68" spans="1:33" x14ac:dyDescent="0.3">
      <c r="A68" t="s">
        <v>130</v>
      </c>
      <c r="B68" t="s">
        <v>191</v>
      </c>
      <c r="C68" t="s">
        <v>192</v>
      </c>
      <c r="D68">
        <v>24.949200000000001</v>
      </c>
      <c r="E68">
        <v>-80.596100000000007</v>
      </c>
      <c r="F68" t="s">
        <v>193</v>
      </c>
      <c r="G68" t="s">
        <v>193</v>
      </c>
      <c r="H68" t="s">
        <v>193</v>
      </c>
      <c r="I68" t="s">
        <v>193</v>
      </c>
      <c r="J68" t="s">
        <v>193</v>
      </c>
      <c r="K68" t="s">
        <v>193</v>
      </c>
      <c r="L68" t="s">
        <v>194</v>
      </c>
      <c r="M68" t="s">
        <v>195</v>
      </c>
      <c r="N68" t="s">
        <v>193</v>
      </c>
      <c r="O68">
        <v>34.799999999999997</v>
      </c>
      <c r="P68">
        <v>18.45</v>
      </c>
      <c r="Q68">
        <v>0</v>
      </c>
      <c r="R68">
        <v>0</v>
      </c>
      <c r="S68">
        <v>1.97</v>
      </c>
      <c r="T68">
        <v>0</v>
      </c>
      <c r="U68">
        <v>0</v>
      </c>
      <c r="V68">
        <v>0</v>
      </c>
      <c r="W68">
        <v>9.36</v>
      </c>
      <c r="X68">
        <v>0</v>
      </c>
      <c r="Y68">
        <v>1.31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3.7</v>
      </c>
      <c r="AG68">
        <v>65.2</v>
      </c>
    </row>
    <row r="69" spans="1:33" x14ac:dyDescent="0.3">
      <c r="A69" t="s">
        <v>130</v>
      </c>
      <c r="B69" t="s">
        <v>191</v>
      </c>
      <c r="C69" t="s">
        <v>196</v>
      </c>
      <c r="D69">
        <v>24.949200000000001</v>
      </c>
      <c r="E69">
        <v>-80.596100000000007</v>
      </c>
      <c r="F69" t="s">
        <v>193</v>
      </c>
      <c r="G69" t="s">
        <v>193</v>
      </c>
      <c r="H69" t="s">
        <v>193</v>
      </c>
      <c r="I69" t="s">
        <v>193</v>
      </c>
      <c r="J69" t="s">
        <v>193</v>
      </c>
      <c r="K69" t="s">
        <v>193</v>
      </c>
      <c r="L69" t="s">
        <v>194</v>
      </c>
      <c r="M69" t="s">
        <v>195</v>
      </c>
      <c r="N69" t="s">
        <v>193</v>
      </c>
      <c r="O69">
        <v>28.19</v>
      </c>
      <c r="P69">
        <v>16.39</v>
      </c>
      <c r="Q69">
        <v>0</v>
      </c>
      <c r="R69">
        <v>0</v>
      </c>
      <c r="S69">
        <v>0</v>
      </c>
      <c r="T69">
        <v>0</v>
      </c>
      <c r="U69">
        <v>2.75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9</v>
      </c>
      <c r="AG69">
        <v>71.81</v>
      </c>
    </row>
    <row r="70" spans="1:33" x14ac:dyDescent="0.3">
      <c r="A70" t="s">
        <v>130</v>
      </c>
      <c r="B70" t="s">
        <v>191</v>
      </c>
      <c r="C70" t="s">
        <v>197</v>
      </c>
      <c r="D70">
        <v>24.949200000000001</v>
      </c>
      <c r="E70">
        <v>-80.596100000000007</v>
      </c>
      <c r="F70" t="s">
        <v>193</v>
      </c>
      <c r="G70" t="s">
        <v>193</v>
      </c>
      <c r="H70" t="s">
        <v>193</v>
      </c>
      <c r="I70" t="s">
        <v>193</v>
      </c>
      <c r="J70" t="s">
        <v>193</v>
      </c>
      <c r="K70" t="s">
        <v>193</v>
      </c>
      <c r="L70" t="s">
        <v>194</v>
      </c>
      <c r="M70" t="s">
        <v>195</v>
      </c>
      <c r="N70" t="s">
        <v>193</v>
      </c>
      <c r="O70">
        <v>28.43</v>
      </c>
      <c r="P70">
        <v>6.71</v>
      </c>
      <c r="Q70">
        <v>0</v>
      </c>
      <c r="R70">
        <v>0</v>
      </c>
      <c r="S70">
        <v>11.98</v>
      </c>
      <c r="T70">
        <v>0</v>
      </c>
      <c r="U70">
        <v>0</v>
      </c>
      <c r="V70">
        <v>4.01</v>
      </c>
      <c r="W70">
        <v>2.17</v>
      </c>
      <c r="X70">
        <v>0.72</v>
      </c>
      <c r="Y70">
        <v>0.36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2.5</v>
      </c>
      <c r="AG70">
        <v>71.569999999999993</v>
      </c>
    </row>
    <row r="71" spans="1:33" x14ac:dyDescent="0.3">
      <c r="A71" t="s">
        <v>130</v>
      </c>
      <c r="B71" t="s">
        <v>191</v>
      </c>
      <c r="C71" t="s">
        <v>198</v>
      </c>
      <c r="D71">
        <v>24.949200000000001</v>
      </c>
      <c r="E71">
        <v>-80.596100000000007</v>
      </c>
      <c r="F71" t="s">
        <v>193</v>
      </c>
      <c r="G71" t="s">
        <v>193</v>
      </c>
      <c r="H71" t="s">
        <v>193</v>
      </c>
      <c r="I71" t="s">
        <v>193</v>
      </c>
      <c r="J71" t="s">
        <v>193</v>
      </c>
      <c r="K71" t="s">
        <v>193</v>
      </c>
      <c r="L71" t="s">
        <v>194</v>
      </c>
      <c r="M71" t="s">
        <v>195</v>
      </c>
      <c r="N71" t="s">
        <v>193</v>
      </c>
      <c r="O71">
        <v>48.29</v>
      </c>
      <c r="P71">
        <v>9.32</v>
      </c>
      <c r="Q71">
        <v>0</v>
      </c>
      <c r="R71">
        <v>0</v>
      </c>
      <c r="S71">
        <v>20.32</v>
      </c>
      <c r="T71">
        <v>0</v>
      </c>
      <c r="U71">
        <v>0</v>
      </c>
      <c r="V71">
        <v>0</v>
      </c>
      <c r="W71">
        <v>4.76</v>
      </c>
      <c r="X71">
        <v>0.44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3.8</v>
      </c>
      <c r="AG71">
        <v>61.37</v>
      </c>
    </row>
    <row r="72" spans="1:33" x14ac:dyDescent="0.3">
      <c r="A72" t="s">
        <v>130</v>
      </c>
      <c r="B72" t="s">
        <v>191</v>
      </c>
      <c r="C72" t="s">
        <v>199</v>
      </c>
      <c r="D72">
        <v>24.949200000000001</v>
      </c>
      <c r="E72">
        <v>-80.596100000000007</v>
      </c>
      <c r="F72" t="s">
        <v>193</v>
      </c>
      <c r="G72" t="s">
        <v>193</v>
      </c>
      <c r="H72" t="s">
        <v>193</v>
      </c>
      <c r="I72" t="s">
        <v>193</v>
      </c>
      <c r="J72" t="s">
        <v>193</v>
      </c>
      <c r="K72" t="s">
        <v>193</v>
      </c>
      <c r="L72" t="s">
        <v>194</v>
      </c>
      <c r="M72" t="s">
        <v>195</v>
      </c>
      <c r="N72" t="s">
        <v>193</v>
      </c>
      <c r="O72">
        <v>46.87</v>
      </c>
      <c r="P72">
        <v>23.48</v>
      </c>
      <c r="Q72">
        <v>0</v>
      </c>
      <c r="R72">
        <v>0</v>
      </c>
      <c r="S72">
        <v>3.78</v>
      </c>
      <c r="T72">
        <v>0</v>
      </c>
      <c r="U72">
        <v>0</v>
      </c>
      <c r="V72">
        <v>0</v>
      </c>
      <c r="W72">
        <v>13.43</v>
      </c>
      <c r="X72">
        <v>0.57999999999999996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5.6</v>
      </c>
      <c r="AG72">
        <v>53.13</v>
      </c>
    </row>
    <row r="73" spans="1:33" x14ac:dyDescent="0.3">
      <c r="A73" t="s">
        <v>130</v>
      </c>
      <c r="B73" t="s">
        <v>191</v>
      </c>
      <c r="C73" t="s">
        <v>200</v>
      </c>
      <c r="D73">
        <v>24.949200000000001</v>
      </c>
      <c r="E73">
        <v>-80.596100000000007</v>
      </c>
      <c r="F73" t="s">
        <v>193</v>
      </c>
      <c r="G73" t="s">
        <v>193</v>
      </c>
      <c r="H73" t="s">
        <v>193</v>
      </c>
      <c r="I73" t="s">
        <v>193</v>
      </c>
      <c r="J73" t="s">
        <v>193</v>
      </c>
      <c r="K73" t="s">
        <v>193</v>
      </c>
      <c r="L73" t="s">
        <v>194</v>
      </c>
      <c r="M73" t="s">
        <v>195</v>
      </c>
      <c r="N73" t="s">
        <v>193</v>
      </c>
      <c r="O73">
        <v>28.28</v>
      </c>
      <c r="P73">
        <v>16.39</v>
      </c>
      <c r="Q73">
        <v>0</v>
      </c>
      <c r="R73">
        <v>0</v>
      </c>
      <c r="S73">
        <v>0.32</v>
      </c>
      <c r="T73">
        <v>0</v>
      </c>
      <c r="U73">
        <v>4.8600000000000003</v>
      </c>
      <c r="V73">
        <v>0</v>
      </c>
      <c r="W73">
        <v>0</v>
      </c>
      <c r="X73">
        <v>0.35</v>
      </c>
      <c r="Y73">
        <v>1.05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5.3</v>
      </c>
      <c r="AG73">
        <v>71.72</v>
      </c>
    </row>
    <row r="74" spans="1:33" x14ac:dyDescent="0.3">
      <c r="A74" t="s">
        <v>130</v>
      </c>
      <c r="B74" t="s">
        <v>191</v>
      </c>
      <c r="C74" t="s">
        <v>201</v>
      </c>
      <c r="D74">
        <v>24.949200000000001</v>
      </c>
      <c r="E74">
        <v>-80.596100000000007</v>
      </c>
      <c r="F74" t="s">
        <v>193</v>
      </c>
      <c r="G74" t="s">
        <v>193</v>
      </c>
      <c r="H74" t="s">
        <v>193</v>
      </c>
      <c r="I74" t="s">
        <v>193</v>
      </c>
      <c r="J74" t="s">
        <v>193</v>
      </c>
      <c r="K74" t="s">
        <v>193</v>
      </c>
      <c r="L74" t="s">
        <v>194</v>
      </c>
      <c r="M74" t="s">
        <v>195</v>
      </c>
      <c r="N74" t="s">
        <v>193</v>
      </c>
      <c r="O74">
        <v>28.43</v>
      </c>
      <c r="P74">
        <v>10.23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11.15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7</v>
      </c>
      <c r="AG74">
        <v>71.569999999999993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Late_Pleistocene_coral_reef_rel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Toth, Lauren T</dc:creator>
  <cp:lastModifiedBy>Toth, Lauren T</cp:lastModifiedBy>
  <dcterms:created xsi:type="dcterms:W3CDTF">2024-11-19T14:58:45Z</dcterms:created>
  <dcterms:modified xsi:type="dcterms:W3CDTF">2024-11-19T15:01:00Z</dcterms:modified>
</cp:coreProperties>
</file>